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xl/vbaProjectSignature.bin" ContentType="application/vnd.ms-office.vbaProjectSignature"/>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DieseArbeitsmappe" defaultThemeVersion="124226"/>
  <mc:AlternateContent xmlns:mc="http://schemas.openxmlformats.org/markup-compatibility/2006">
    <mc:Choice Requires="x15">
      <x15ac:absPath xmlns:x15ac="http://schemas.microsoft.com/office/spreadsheetml/2010/11/ac" url="A:\temp\HP\"/>
    </mc:Choice>
  </mc:AlternateContent>
  <workbookProtection workbookPassword="C6F4" lockStructure="1"/>
  <bookViews>
    <workbookView xWindow="0" yWindow="0" windowWidth="28800" windowHeight="11700"/>
  </bookViews>
  <sheets>
    <sheet name="Haftungsausschluss" sheetId="1" r:id="rId1"/>
    <sheet name="Hinweise" sheetId="7" state="hidden" r:id="rId2"/>
    <sheet name="UEL_19_20 (Pflege)" sheetId="8" state="hidden" r:id="rId3"/>
    <sheet name="Ausgleich(ohne_VB_2020_in_2020)" sheetId="5" state="hidden" r:id="rId4"/>
  </sheets>
  <functionGroups builtInGroupCount="18"/>
  <definedNames>
    <definedName name="_xlnm.Print_Area" localSheetId="3">'Ausgleich(ohne_VB_2020_in_2020)'!$A$1:$F$79</definedName>
    <definedName name="_xlnm.Print_Area" localSheetId="2">'UEL_19_20 (Pflege)'!$A$1:$E$24</definedName>
    <definedName name="nf_Version">Haftungsausschluss!$H$2</definedName>
  </definedNames>
  <calcPr calcId="162913"/>
</workbook>
</file>

<file path=xl/calcChain.xml><?xml version="1.0" encoding="utf-8"?>
<calcChain xmlns="http://schemas.openxmlformats.org/spreadsheetml/2006/main">
  <c r="E46" i="5" l="1"/>
  <c r="E45" i="5"/>
  <c r="D78" i="5" l="1"/>
  <c r="C18" i="8"/>
  <c r="C17" i="8"/>
  <c r="E11" i="8"/>
  <c r="C27" i="5" s="1"/>
  <c r="E7" i="8"/>
  <c r="E17" i="8" s="1"/>
  <c r="D68" i="5" l="1"/>
  <c r="C30" i="5" l="1"/>
  <c r="E29" i="5" l="1"/>
  <c r="E28" i="5"/>
  <c r="E38" i="5" l="1"/>
  <c r="E44" i="5" s="1"/>
  <c r="E47" i="5" s="1"/>
  <c r="E19" i="5" l="1"/>
  <c r="E21" i="5" s="1"/>
  <c r="D21" i="5" l="1"/>
  <c r="E12" i="8" s="1"/>
  <c r="D27" i="5" l="1"/>
  <c r="E27" i="5" s="1"/>
  <c r="E30" i="5" s="1"/>
  <c r="E48" i="5" s="1"/>
  <c r="E49" i="5" s="1"/>
  <c r="E13" i="8"/>
  <c r="E18" i="8" s="1"/>
  <c r="E19" i="8" s="1"/>
  <c r="E56" i="5" l="1"/>
  <c r="E66" i="5"/>
  <c r="E57" i="5"/>
  <c r="E65" i="5"/>
  <c r="E76" i="5"/>
  <c r="D20" i="8"/>
  <c r="E20" i="8"/>
  <c r="C50" i="5"/>
  <c r="E58" i="5" l="1"/>
  <c r="E74" i="5" s="1"/>
  <c r="E67" i="5"/>
  <c r="C68" i="5" s="1"/>
  <c r="E59" i="5" l="1"/>
  <c r="C59" i="5"/>
  <c r="E68" i="5"/>
  <c r="E75" i="5"/>
  <c r="E77" i="5" s="1"/>
  <c r="E78" i="5" l="1"/>
  <c r="C78" i="5"/>
</calcChain>
</file>

<file path=xl/sharedStrings.xml><?xml version="1.0" encoding="utf-8"?>
<sst xmlns="http://schemas.openxmlformats.org/spreadsheetml/2006/main" count="154" uniqueCount="115">
  <si>
    <t>Hinweis</t>
  </si>
  <si>
    <t>Ausgleichsberechnungen für das Pflegebudget nach § 6a KHEntgG für das Jahr 2020</t>
  </si>
  <si>
    <t>Variante:</t>
  </si>
  <si>
    <t>Erläuterung:</t>
  </si>
  <si>
    <t>Eingabefeld</t>
  </si>
  <si>
    <t>automatische Berechnung</t>
  </si>
  <si>
    <t>Ergebnistext</t>
  </si>
  <si>
    <r>
      <t xml:space="preserve">Pflegebudget 2020 </t>
    </r>
    <r>
      <rPr>
        <b/>
        <u/>
        <sz val="12"/>
        <color rgb="FFFF0000"/>
        <rFont val="Arial"/>
        <family val="2"/>
      </rPr>
      <t>ohne Umsetzung</t>
    </r>
    <r>
      <rPr>
        <b/>
        <sz val="12"/>
        <color rgb="FFFF0000"/>
        <rFont val="Arial"/>
        <family val="2"/>
      </rPr>
      <t xml:space="preserve"> vor dem 01.01.2021</t>
    </r>
  </si>
  <si>
    <t>Aufnahme: 01.01.2020- 31.03.2020*
Entlassung: 01.01.2020-31.12.2020**</t>
  </si>
  <si>
    <t>Zeile</t>
  </si>
  <si>
    <t>Aufnahme: 01.04.2020- 31.12.2020
Entlassung: 01.04.2020*-31.12.2020**</t>
  </si>
  <si>
    <t>Formel</t>
  </si>
  <si>
    <t>Pflegeentlastende Maßnahmen</t>
  </si>
  <si>
    <t>Zwischensumme (Pflegepersonalkosten einschließlich pflegeentlastender Maßnahmen)</t>
  </si>
  <si>
    <t xml:space="preserve">Budgetverlustbegrenzung </t>
  </si>
  <si>
    <t>Zusammenfassung</t>
  </si>
  <si>
    <t>Vereinbarungsdaten</t>
  </si>
  <si>
    <t>Erlöse</t>
  </si>
  <si>
    <t>Pflegeentgeltwert</t>
  </si>
  <si>
    <t>Summe pflegebudgetrelevanter Personalkosten</t>
  </si>
  <si>
    <t>Pflegepersonalkosten inklusive pflegeentlastende Maßnahmen und Budgetverlustbegrenzung
(zu vereinbarendes Pflegebudget ohne Ausgleiche)</t>
  </si>
  <si>
    <t>Z 1+ Z 2</t>
  </si>
  <si>
    <t>Z 3 + Z 4</t>
  </si>
  <si>
    <t>IST-Daten</t>
  </si>
  <si>
    <r>
      <t xml:space="preserve">*Monatsüberlieger 03/04 2020 i.d.R. gemäß Bundesvereinbarung mit tagesgenauer Abgenzung.
Ansonsten KH-individuelle Anpassung erforderlich
---------------------------------------------------
**§ 8 Abs. 3 S. 2 der Pflegebudgetverhandlungsvereinbarung:
</t>
    </r>
    <r>
      <rPr>
        <i/>
        <sz val="10"/>
        <rFont val="Arial"/>
        <family val="2"/>
      </rPr>
      <t xml:space="preserve">Die Erlöse aus tagesbezogenen Pflegeentgelten für Überlieger 2020/2021 </t>
    </r>
    <r>
      <rPr>
        <i/>
        <u/>
        <sz val="10"/>
        <rFont val="Arial"/>
        <family val="2"/>
      </rPr>
      <t xml:space="preserve">sind in voller Höhe dem Pflegebudget </t>
    </r>
    <r>
      <rPr>
        <b/>
        <i/>
        <u/>
        <sz val="10"/>
        <rFont val="Arial"/>
        <family val="2"/>
      </rPr>
      <t>des Jahres 2021</t>
    </r>
    <r>
      <rPr>
        <i/>
        <sz val="10"/>
        <rFont val="Arial"/>
        <family val="2"/>
      </rPr>
      <t xml:space="preserve"> zuzuordnen.</t>
    </r>
  </si>
  <si>
    <t>Summe IST-Erlöse:</t>
  </si>
  <si>
    <t>Pflegebudgetrelevante Personalkosten</t>
  </si>
  <si>
    <t>Kosten</t>
  </si>
  <si>
    <t>IST-Kosten</t>
  </si>
  <si>
    <t xml:space="preserve">2. Ermittlung der IST-Erlöse </t>
  </si>
  <si>
    <t>1. Ermittlung der vereinbarten Erlöse</t>
  </si>
  <si>
    <t>3. Ermittlung der testierten tatsächlichen Pflegepersonalkosten  (pflegebudgetrelevante IST-Personalkosten)</t>
  </si>
  <si>
    <t>Summe Personalkosten mit direktem und ohne direktes Beschäftigungsverhältnis</t>
  </si>
  <si>
    <t xml:space="preserve">Sonstige nicht differenzierbare Kosten </t>
  </si>
  <si>
    <t>Pflege-BWR
(E1; E3)</t>
  </si>
  <si>
    <t>vereinbarter
Pflegeentgeltwert
(ganzjährig)</t>
  </si>
  <si>
    <t>vereinbarte
Erlöse</t>
  </si>
  <si>
    <t>4. Prüfung der Über- oder Unterdeckung der Pflegepersonalkosten nach § 15 Abs. 2a KHEntgG</t>
  </si>
  <si>
    <t>Kosten/ Erlöse/
vereinbarte Beträge</t>
  </si>
  <si>
    <t xml:space="preserve">(testierte) Pflegepersonalkosten </t>
  </si>
  <si>
    <t>vereinbarte Summe für pflegeentlastende Maßnahmen</t>
  </si>
  <si>
    <t xml:space="preserve">vereinbarte Summe für Budgetverlustbegrenzung </t>
  </si>
  <si>
    <t>Z 2</t>
  </si>
  <si>
    <t>Z 4</t>
  </si>
  <si>
    <t>Summe der Ist-Erlöse aus tagesbezogenen Pflegeentgelten 2020</t>
  </si>
  <si>
    <t>Z 9</t>
  </si>
  <si>
    <t>Zwischensumme Kosten/vereinbarte Beträge</t>
  </si>
  <si>
    <t xml:space="preserve">5. Ausgleichsberechnung nach § 6a Abs. 5 KHEntgG
(Ermittlung der Mehr- oder Mindererlöse infolge der fehlenden Abrechnung von Pflegeentgelten für Überlieger sowie der Abrechnung des vorl. Pflegeentgeltwertes für die Aufnahmen ab 01.01.2020 bis 31.12.2020) </t>
  </si>
  <si>
    <t>Erlöse/
vereinbarte Beträge</t>
  </si>
  <si>
    <t>Summe der vereinbarten Erlöse</t>
  </si>
  <si>
    <t>Über-/Unterdeckung</t>
  </si>
  <si>
    <t>6. Ausgleichsberechnung nach § 6a Abs. 2 S. 3 KHEntgG
(Ermittlung der Abweichung der tatsächlichen Pflegepersonalkosten von den vereinbarten Pflegepersonalkosten)</t>
  </si>
  <si>
    <t>Summe der testierten tatsächlichen Pflegepersonalkosten</t>
  </si>
  <si>
    <t>Z 1</t>
  </si>
  <si>
    <t>Kosten/
vereinbarte Beträge</t>
  </si>
  <si>
    <t>Ausgleich nach § 6a Abs. 5 KHEntgG</t>
  </si>
  <si>
    <t>Ausgleichsbeträge</t>
  </si>
  <si>
    <t>Ausgleich nach § 6a Abs. 2 S. 3 KHEntgG</t>
  </si>
  <si>
    <t>Gesamtausgleich</t>
  </si>
  <si>
    <t>7. Zusammenfassung der Ausgleiche</t>
  </si>
  <si>
    <t>Ergebnis der Prüfung:</t>
  </si>
  <si>
    <t>Ausgleich</t>
  </si>
  <si>
    <t>Differenz</t>
  </si>
  <si>
    <r>
      <t xml:space="preserve">Haftungsausschluss Ausgleichsberechnungen PFLEGEBUDGET 2020
 (Krankenhäuser </t>
    </r>
    <r>
      <rPr>
        <b/>
        <u/>
        <sz val="10"/>
        <rFont val="Arial"/>
        <family val="2"/>
      </rPr>
      <t>ohne</t>
    </r>
    <r>
      <rPr>
        <b/>
        <sz val="10"/>
        <rFont val="Arial"/>
        <family val="2"/>
      </rPr>
      <t xml:space="preserve"> Umsetzung des PFLEGEBUDGETS 2020 in 2020)</t>
    </r>
  </si>
  <si>
    <t>3. Änderungs-VB zur Pflegebugetverhandlungs-VB: analog Anlage 4.4 Zeile 15</t>
  </si>
  <si>
    <t>3. Änderungs-VB zur Pflegebugetverhandlungs-VB: analog Anlage 4.4 Zeile 16</t>
  </si>
  <si>
    <t>3. Änderungs-VB zur Pflegebugetverhandlungs-VB: analog Anlage 4.4 Zeile 17</t>
  </si>
  <si>
    <t>3. Änderungs-VB zur Pflegebugetverhandlungs-VB: analog Anlage 4.4 Zeile 18</t>
  </si>
  <si>
    <t>3. Änderungs-VB zur Pflegebugetverhandlungs-VB: analog Anlage 4.4 Zeile 19</t>
  </si>
  <si>
    <t>4. Änderungs-VB zur Pflegebugetverhandlungs-VB: Anlage 5 Zeile 14</t>
  </si>
  <si>
    <t>4. Änderungs-VB zur Pflegebugetverhandlungs-VB: Anlage 5 Zeile 15</t>
  </si>
  <si>
    <t>4. Änderungs-VB zur Pflegebugetverhandlungs-VB: Anlage 5 Zeile 16</t>
  </si>
  <si>
    <t>Summe der Ist - Erlöse</t>
  </si>
  <si>
    <t>Summe der vereinbarten Pflegepersonalkosten (ohne pflegeentlastende Maßnahmen und Budgetverlustbegrenzung)</t>
  </si>
  <si>
    <t>x</t>
  </si>
  <si>
    <t>abgerechneter Pflegeentgeltwert für Überlieger (0 €)</t>
  </si>
  <si>
    <t>=</t>
  </si>
  <si>
    <t>Ist-Erlöse für Überlieger 2019/2020 - Pflege</t>
  </si>
  <si>
    <t>vereinbarter Pflegeentgeltwert</t>
  </si>
  <si>
    <t>Soll-Erlöse für Überlieger 2019/2020 - Pflege</t>
  </si>
  <si>
    <t>Ausgleich für Überlieger 2019/2020 gem. § 8 Abs. 2 Satz 1 Nr. 1
Pflegebudgetverhandlungsvereinbarung</t>
  </si>
  <si>
    <r>
      <t>Summe der Pflegebewertungsrelationen aus den abgerechneten Überliegern 2019/2020 (</t>
    </r>
    <r>
      <rPr>
        <b/>
        <sz val="10"/>
        <rFont val="Arial"/>
        <family val="2"/>
      </rPr>
      <t>Katalog 2020)</t>
    </r>
    <r>
      <rPr>
        <sz val="10"/>
        <rFont val="Arial"/>
        <family val="2"/>
      </rPr>
      <t xml:space="preserve"> (Ist)</t>
    </r>
  </si>
  <si>
    <t>1. Ermittlung der Ist-Erlöse</t>
  </si>
  <si>
    <t>2. Ermittlung der Soll-Erlöse</t>
  </si>
  <si>
    <t>3. Ermittlung des Ausgleichs</t>
  </si>
  <si>
    <t>Z 1 * Z 2</t>
  </si>
  <si>
    <t>Z 4 * Z 5</t>
  </si>
  <si>
    <t>Z 3</t>
  </si>
  <si>
    <t>Z 6</t>
  </si>
  <si>
    <t>| Z 9 |</t>
  </si>
  <si>
    <t>Z 8 ./. Z 7</t>
  </si>
  <si>
    <t>Erlöse aus aus "UEL_19_20 (Pflege)" Zeile 6</t>
  </si>
  <si>
    <t>aus "Ausgleich(ohne_VB_2020_in_2020)" Zeile 5</t>
  </si>
  <si>
    <t>vereinbarter ganzjähriger Pflegeentgeltwert ohne Ausgleiche</t>
  </si>
  <si>
    <t>Ausgleich für Überlieger 2019/2020 gem. § 8 Abs. 2 Satz 1 Nr. 1</t>
  </si>
  <si>
    <t>aus "UEL_19_20 (Pflege)" Zeile 9</t>
  </si>
  <si>
    <t>Summe</t>
  </si>
  <si>
    <t>aus den abgerechneten Überliegern 2019/2020 umgruppiert nach dem Katalog 2020 multipliziert mit dem vereinbarten Pflegeentgeltwert anzusetzen.</t>
  </si>
  <si>
    <t xml:space="preserve">*) Da für die Überlieger 2019/2020 keine Pflegebewertungsrelationen abgerechnet wurden, sind hier die fiktiven Ist-Erlöse unter Berücksichtigung der Summe der Pflegebewertungsrelationen </t>
  </si>
  <si>
    <t>Jahresüberlieger 2019/2020 *)</t>
  </si>
  <si>
    <t>Z 6 + Z 7+ Z 8</t>
  </si>
  <si>
    <t>Z 12</t>
  </si>
  <si>
    <t>Z 13 + Z 14 + Z 15</t>
  </si>
  <si>
    <t>Z 17 ./. Z 16</t>
  </si>
  <si>
    <t>Z 5</t>
  </si>
  <si>
    <t>Z 20 ./. Z 21</t>
  </si>
  <si>
    <t>| Z 22 |</t>
  </si>
  <si>
    <t>Z 24 ./. Z 25</t>
  </si>
  <si>
    <t>| Z 26 |</t>
  </si>
  <si>
    <t>Z 22</t>
  </si>
  <si>
    <t>Z 26</t>
  </si>
  <si>
    <t xml:space="preserve"> Z 28 + Z 29 + Z 30</t>
  </si>
  <si>
    <t>| Z 31 |</t>
  </si>
  <si>
    <t>Ver.: 22.05</t>
  </si>
  <si>
    <t>Z 10 + Z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</si>
</sst>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0\ &quot;€&quot;"/>
    <numFmt numFmtId="166" formatCode="#,##0.000"/>
  </numFmts>
  <fonts count="22" x14ac:knownFonts="1">
    <font>
      <sz val="11"/>
      <color theme="1"/>
      <name val="Calibri"/>
      <family val="2"/>
      <scheme val="minor"/>
    </font>
    <font>
      <sz val="8"/>
      <color rgb="FF000000"/>
      <name val="Tahoma"/>
      <family val="2"/>
    </font>
    <font>
      <b/>
      <sz val="10"/>
      <name val="Arial"/>
      <family val="2"/>
    </font>
    <font>
      <sz val="9"/>
      <name val="Arial"/>
      <family val="2"/>
    </font>
    <font>
      <sz val="10"/>
      <name val="Arial"/>
      <family val="2"/>
    </font>
    <font>
      <sz val="11"/>
      <color theme="1"/>
      <name val="Arial"/>
      <family val="2"/>
    </font>
    <font>
      <sz val="10"/>
      <color theme="1"/>
      <name val="Arial"/>
      <family val="2"/>
    </font>
    <font>
      <i/>
      <sz val="10"/>
      <name val="Arial"/>
      <family val="2"/>
    </font>
    <font>
      <i/>
      <u/>
      <sz val="10"/>
      <name val="Arial"/>
      <family val="2"/>
    </font>
    <font>
      <b/>
      <i/>
      <u/>
      <sz val="10"/>
      <name val="Arial"/>
      <family val="2"/>
    </font>
    <font>
      <b/>
      <sz val="12"/>
      <name val="Arial"/>
      <family val="2"/>
    </font>
    <font>
      <b/>
      <sz val="11"/>
      <color theme="1"/>
      <name val="Arial"/>
      <family val="2"/>
    </font>
    <font>
      <b/>
      <sz val="12"/>
      <color rgb="FFFF0000"/>
      <name val="Arial"/>
      <family val="2"/>
    </font>
    <font>
      <b/>
      <u/>
      <sz val="12"/>
      <color rgb="FFFF0000"/>
      <name val="Arial"/>
      <family val="2"/>
    </font>
    <font>
      <b/>
      <sz val="10"/>
      <color theme="1"/>
      <name val="Arial"/>
      <family val="2"/>
    </font>
    <font>
      <b/>
      <sz val="12"/>
      <color theme="1"/>
      <name val="Arial"/>
      <family val="2"/>
    </font>
    <font>
      <b/>
      <i/>
      <sz val="10"/>
      <color theme="9" tint="-0.499984740745262"/>
      <name val="Arial"/>
      <family val="2"/>
    </font>
    <font>
      <b/>
      <sz val="16"/>
      <color theme="1"/>
      <name val="Arial"/>
      <family val="2"/>
    </font>
    <font>
      <b/>
      <u/>
      <sz val="10"/>
      <name val="Arial"/>
      <family val="2"/>
    </font>
    <font>
      <b/>
      <sz val="10"/>
      <color rgb="FFFF0000"/>
      <name val="Arial"/>
      <family val="2"/>
    </font>
    <font>
      <sz val="10"/>
      <color rgb="FFFF0000"/>
      <name val="Arial"/>
      <family val="2"/>
    </font>
    <font>
      <sz val="9"/>
      <color theme="1"/>
      <name val="Arial"/>
      <family val="2"/>
    </font>
  </fonts>
  <fills count="13">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26"/>
        <bgColor indexed="64"/>
      </patternFill>
    </fill>
    <fill>
      <patternFill patternType="solid">
        <fgColor theme="0"/>
        <bgColor indexed="64"/>
      </patternFill>
    </fill>
    <fill>
      <patternFill patternType="solid">
        <fgColor indexed="42"/>
        <bgColor indexed="64"/>
      </patternFill>
    </fill>
    <fill>
      <patternFill patternType="solid">
        <fgColor theme="0" tint="-0.249977111117893"/>
        <bgColor indexed="64"/>
      </patternFill>
    </fill>
    <fill>
      <patternFill patternType="solid">
        <fgColor rgb="FF99CCFF"/>
        <bgColor indexed="64"/>
      </patternFill>
    </fill>
    <fill>
      <patternFill patternType="solid">
        <fgColor indexed="51"/>
        <bgColor indexed="64"/>
      </patternFill>
    </fill>
    <fill>
      <patternFill patternType="solid">
        <fgColor theme="5" tint="0.59999389629810485"/>
        <bgColor indexed="64"/>
      </patternFill>
    </fill>
    <fill>
      <patternFill patternType="solid">
        <fgColor rgb="FFFFC000"/>
        <bgColor indexed="64"/>
      </patternFill>
    </fill>
    <fill>
      <patternFill patternType="solid">
        <fgColor rgb="FFFFFFCC"/>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s>
  <cellStyleXfs count="5">
    <xf numFmtId="0" fontId="0" fillId="0" borderId="0"/>
    <xf numFmtId="0" fontId="3" fillId="0" borderId="0"/>
    <xf numFmtId="0" fontId="4" fillId="0" borderId="0"/>
    <xf numFmtId="0" fontId="4" fillId="0" borderId="0"/>
    <xf numFmtId="0" fontId="4" fillId="0" borderId="0"/>
  </cellStyleXfs>
  <cellXfs count="184">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8" xfId="0" applyFill="1" applyBorder="1"/>
    <xf numFmtId="0" fontId="0" fillId="2" borderId="0" xfId="0" applyFill="1" applyBorder="1"/>
    <xf numFmtId="0" fontId="0" fillId="2" borderId="9" xfId="0" applyFill="1" applyBorder="1"/>
    <xf numFmtId="0" fontId="0" fillId="2" borderId="10" xfId="0" applyFill="1" applyBorder="1"/>
    <xf numFmtId="0" fontId="0" fillId="2" borderId="11" xfId="0" applyFill="1" applyBorder="1"/>
    <xf numFmtId="164" fontId="4" fillId="6" borderId="12" xfId="1" applyNumberFormat="1" applyFont="1" applyFill="1" applyBorder="1" applyAlignment="1" applyProtection="1">
      <alignment vertical="center"/>
      <protection locked="0"/>
    </xf>
    <xf numFmtId="165" fontId="4" fillId="7" borderId="12" xfId="1" applyNumberFormat="1" applyFont="1" applyFill="1" applyBorder="1" applyAlignment="1" applyProtection="1">
      <alignment vertical="center"/>
    </xf>
    <xf numFmtId="165" fontId="4" fillId="8" borderId="12" xfId="1" applyNumberFormat="1" applyFont="1" applyFill="1" applyBorder="1" applyAlignment="1" applyProtection="1">
      <alignment vertical="center"/>
    </xf>
    <xf numFmtId="165" fontId="4" fillId="8" borderId="14" xfId="1" applyNumberFormat="1" applyFont="1" applyFill="1" applyBorder="1" applyAlignment="1" applyProtection="1">
      <alignment vertical="center"/>
    </xf>
    <xf numFmtId="164" fontId="2" fillId="8" borderId="12" xfId="1" applyNumberFormat="1" applyFont="1" applyFill="1" applyBorder="1" applyAlignment="1" applyProtection="1">
      <alignment vertical="center"/>
    </xf>
    <xf numFmtId="165" fontId="2" fillId="8" borderId="12" xfId="1" applyNumberFormat="1" applyFont="1" applyFill="1" applyBorder="1" applyAlignment="1" applyProtection="1">
      <alignment vertical="center"/>
    </xf>
    <xf numFmtId="165" fontId="4" fillId="6" borderId="12" xfId="1" applyNumberFormat="1" applyFont="1" applyFill="1" applyBorder="1" applyAlignment="1" applyProtection="1">
      <alignment vertical="center"/>
      <protection locked="0"/>
    </xf>
    <xf numFmtId="165" fontId="4" fillId="8" borderId="13" xfId="1" applyNumberFormat="1" applyFont="1" applyFill="1" applyBorder="1" applyAlignment="1" applyProtection="1">
      <alignment vertical="center"/>
    </xf>
    <xf numFmtId="14" fontId="4" fillId="5" borderId="13" xfId="1" applyNumberFormat="1" applyFont="1" applyFill="1" applyBorder="1" applyAlignment="1" applyProtection="1">
      <alignment horizontal="left" vertical="center"/>
      <protection hidden="1"/>
    </xf>
    <xf numFmtId="14" fontId="4" fillId="5" borderId="15" xfId="1" applyNumberFormat="1" applyFont="1" applyFill="1" applyBorder="1" applyAlignment="1" applyProtection="1">
      <alignment horizontal="left" vertical="center" wrapText="1"/>
      <protection hidden="1"/>
    </xf>
    <xf numFmtId="14" fontId="4" fillId="5" borderId="14" xfId="1" applyNumberFormat="1" applyFont="1" applyFill="1" applyBorder="1" applyAlignment="1" applyProtection="1">
      <alignment horizontal="left" vertical="center" wrapText="1"/>
      <protection hidden="1"/>
    </xf>
    <xf numFmtId="165" fontId="4" fillId="5" borderId="11" xfId="1" applyNumberFormat="1" applyFont="1" applyFill="1" applyBorder="1" applyAlignment="1" applyProtection="1">
      <alignment vertical="center" wrapText="1"/>
      <protection hidden="1"/>
    </xf>
    <xf numFmtId="0" fontId="2" fillId="4" borderId="14" xfId="1" applyFont="1" applyFill="1" applyBorder="1" applyAlignment="1" applyProtection="1">
      <alignment horizontal="center" vertical="center" wrapText="1"/>
      <protection hidden="1"/>
    </xf>
    <xf numFmtId="165" fontId="16" fillId="7" borderId="12" xfId="1" applyNumberFormat="1" applyFont="1" applyFill="1" applyBorder="1" applyAlignment="1" applyProtection="1">
      <alignment vertical="center"/>
    </xf>
    <xf numFmtId="165" fontId="2" fillId="7" borderId="12" xfId="1" applyNumberFormat="1" applyFont="1" applyFill="1" applyBorder="1" applyAlignment="1" applyProtection="1">
      <alignment vertical="center"/>
    </xf>
    <xf numFmtId="164" fontId="2" fillId="6" borderId="12" xfId="1" applyNumberFormat="1" applyFont="1" applyFill="1" applyBorder="1" applyAlignment="1" applyProtection="1">
      <alignment vertical="center"/>
      <protection locked="0"/>
    </xf>
    <xf numFmtId="165" fontId="4" fillId="5" borderId="14" xfId="1" applyNumberFormat="1" applyFont="1" applyFill="1" applyBorder="1" applyAlignment="1" applyProtection="1">
      <alignment vertical="center" wrapText="1"/>
      <protection hidden="1"/>
    </xf>
    <xf numFmtId="14" fontId="4" fillId="5" borderId="5" xfId="1" applyNumberFormat="1" applyFont="1" applyFill="1" applyBorder="1" applyAlignment="1" applyProtection="1">
      <alignment horizontal="left" vertical="center"/>
      <protection hidden="1"/>
    </xf>
    <xf numFmtId="165" fontId="4" fillId="5" borderId="7" xfId="1" applyNumberFormat="1" applyFont="1" applyFill="1" applyBorder="1" applyAlignment="1" applyProtection="1">
      <alignment vertical="center"/>
    </xf>
    <xf numFmtId="164" fontId="4" fillId="5" borderId="6" xfId="1" applyNumberFormat="1" applyFont="1" applyFill="1" applyBorder="1" applyAlignment="1" applyProtection="1">
      <alignment vertical="center"/>
    </xf>
    <xf numFmtId="14" fontId="2" fillId="5" borderId="5" xfId="1" applyNumberFormat="1" applyFont="1" applyFill="1" applyBorder="1" applyAlignment="1" applyProtection="1">
      <alignment horizontal="left" vertical="center"/>
      <protection hidden="1"/>
    </xf>
    <xf numFmtId="164" fontId="2" fillId="5" borderId="6" xfId="1" applyNumberFormat="1" applyFont="1" applyFill="1" applyBorder="1" applyAlignment="1" applyProtection="1">
      <alignment vertical="center"/>
    </xf>
    <xf numFmtId="165" fontId="2" fillId="5" borderId="7" xfId="1" applyNumberFormat="1" applyFont="1" applyFill="1" applyBorder="1" applyAlignment="1" applyProtection="1">
      <alignment vertical="center"/>
    </xf>
    <xf numFmtId="165" fontId="2" fillId="5" borderId="14" xfId="1" applyNumberFormat="1" applyFont="1" applyFill="1" applyBorder="1" applyAlignment="1" applyProtection="1">
      <alignment vertical="center" wrapText="1"/>
      <protection hidden="1"/>
    </xf>
    <xf numFmtId="0" fontId="12" fillId="4" borderId="14" xfId="1" applyFont="1" applyFill="1" applyBorder="1" applyAlignment="1" applyProtection="1">
      <alignment horizontal="center" vertical="center" wrapText="1"/>
      <protection hidden="1"/>
    </xf>
    <xf numFmtId="165" fontId="2" fillId="8" borderId="13" xfId="1" applyNumberFormat="1" applyFont="1" applyFill="1" applyBorder="1" applyAlignment="1" applyProtection="1">
      <alignment vertical="center"/>
    </xf>
    <xf numFmtId="14" fontId="4" fillId="5" borderId="1" xfId="1" applyNumberFormat="1" applyFont="1" applyFill="1" applyBorder="1" applyAlignment="1" applyProtection="1">
      <alignment horizontal="left" vertical="center"/>
      <protection hidden="1"/>
    </xf>
    <xf numFmtId="164" fontId="4" fillId="5" borderId="2" xfId="1" applyNumberFormat="1" applyFont="1" applyFill="1" applyBorder="1" applyAlignment="1" applyProtection="1">
      <alignment vertical="center"/>
    </xf>
    <xf numFmtId="165" fontId="4" fillId="5" borderId="3" xfId="1" applyNumberFormat="1" applyFont="1" applyFill="1" applyBorder="1" applyAlignment="1" applyProtection="1">
      <alignment vertical="center"/>
    </xf>
    <xf numFmtId="165" fontId="4" fillId="5" borderId="15" xfId="1" applyNumberFormat="1" applyFont="1" applyFill="1" applyBorder="1" applyAlignment="1" applyProtection="1">
      <alignment vertical="center" wrapText="1"/>
      <protection hidden="1"/>
    </xf>
    <xf numFmtId="14" fontId="2" fillId="5" borderId="17" xfId="1" applyNumberFormat="1" applyFont="1" applyFill="1" applyBorder="1" applyAlignment="1" applyProtection="1">
      <alignment horizontal="left" vertical="center"/>
      <protection hidden="1"/>
    </xf>
    <xf numFmtId="14" fontId="2" fillId="5" borderId="1" xfId="1" applyNumberFormat="1" applyFont="1" applyFill="1" applyBorder="1" applyAlignment="1" applyProtection="1">
      <alignment horizontal="left" vertical="center"/>
      <protection hidden="1"/>
    </xf>
    <xf numFmtId="164" fontId="2" fillId="5" borderId="2" xfId="1" applyNumberFormat="1" applyFont="1" applyFill="1" applyBorder="1" applyAlignment="1" applyProtection="1">
      <alignment vertical="center"/>
    </xf>
    <xf numFmtId="165" fontId="2" fillId="5" borderId="3" xfId="1" applyNumberFormat="1" applyFont="1" applyFill="1" applyBorder="1" applyAlignment="1" applyProtection="1">
      <alignment vertical="center"/>
    </xf>
    <xf numFmtId="165" fontId="2" fillId="5" borderId="15" xfId="1" applyNumberFormat="1" applyFont="1" applyFill="1" applyBorder="1" applyAlignment="1" applyProtection="1">
      <alignment vertical="center" wrapText="1"/>
      <protection hidden="1"/>
    </xf>
    <xf numFmtId="0" fontId="0" fillId="5" borderId="0" xfId="0" applyFill="1"/>
    <xf numFmtId="0" fontId="17" fillId="5" borderId="0" xfId="0" applyFont="1" applyFill="1" applyAlignment="1" applyProtection="1">
      <alignment horizontal="left"/>
    </xf>
    <xf numFmtId="0" fontId="5" fillId="5" borderId="0" xfId="0" applyFont="1" applyFill="1" applyProtection="1"/>
    <xf numFmtId="0" fontId="5" fillId="5" borderId="0" xfId="0" applyFont="1" applyFill="1" applyAlignment="1" applyProtection="1">
      <alignment horizontal="center"/>
    </xf>
    <xf numFmtId="0" fontId="5" fillId="5" borderId="0" xfId="0" applyFont="1" applyFill="1" applyAlignment="1" applyProtection="1">
      <alignment horizontal="left"/>
    </xf>
    <xf numFmtId="0" fontId="12" fillId="5" borderId="0" xfId="0" applyFont="1" applyFill="1" applyAlignment="1" applyProtection="1">
      <alignment horizontal="left"/>
    </xf>
    <xf numFmtId="0" fontId="12" fillId="5" borderId="0" xfId="0" applyFont="1" applyFill="1" applyProtection="1"/>
    <xf numFmtId="0" fontId="12" fillId="5" borderId="0" xfId="0" applyFont="1" applyFill="1" applyAlignment="1" applyProtection="1">
      <alignment horizontal="center"/>
    </xf>
    <xf numFmtId="0" fontId="10" fillId="0" borderId="14" xfId="0" applyFont="1" applyBorder="1" applyAlignment="1" applyProtection="1">
      <alignment horizontal="center" vertical="center" wrapText="1"/>
    </xf>
    <xf numFmtId="3" fontId="2" fillId="6" borderId="14" xfId="0" applyNumberFormat="1" applyFont="1" applyFill="1" applyBorder="1" applyAlignment="1" applyProtection="1">
      <alignment horizontal="center" vertical="center" wrapText="1"/>
    </xf>
    <xf numFmtId="166" fontId="2" fillId="8" borderId="14" xfId="0" applyNumberFormat="1" applyFont="1" applyFill="1" applyBorder="1" applyAlignment="1" applyProtection="1">
      <alignment horizontal="center" vertical="center" wrapText="1"/>
    </xf>
    <xf numFmtId="0" fontId="2" fillId="9" borderId="14" xfId="0" applyFont="1" applyFill="1" applyBorder="1" applyAlignment="1" applyProtection="1">
      <alignment horizontal="center" vertical="center" wrapText="1"/>
    </xf>
    <xf numFmtId="165" fontId="2" fillId="10" borderId="14" xfId="0" applyNumberFormat="1" applyFont="1" applyFill="1" applyBorder="1" applyAlignment="1" applyProtection="1">
      <alignment horizontal="center" vertical="center" wrapText="1"/>
    </xf>
    <xf numFmtId="0" fontId="14" fillId="12" borderId="14" xfId="0" applyFont="1" applyFill="1" applyBorder="1" applyAlignment="1" applyProtection="1">
      <alignment horizontal="center" vertical="center"/>
    </xf>
    <xf numFmtId="0" fontId="14" fillId="12" borderId="14" xfId="0" applyFont="1" applyFill="1" applyBorder="1" applyAlignment="1" applyProtection="1">
      <alignment vertical="center"/>
    </xf>
    <xf numFmtId="0" fontId="14" fillId="5" borderId="0" xfId="0" applyFont="1" applyFill="1" applyAlignment="1" applyProtection="1">
      <alignment vertical="center"/>
    </xf>
    <xf numFmtId="0" fontId="14" fillId="5" borderId="0" xfId="0" applyFont="1" applyFill="1" applyAlignment="1" applyProtection="1">
      <alignment horizontal="center" vertical="center"/>
    </xf>
    <xf numFmtId="0" fontId="14" fillId="5" borderId="0" xfId="0" applyFont="1" applyFill="1" applyProtection="1"/>
    <xf numFmtId="0" fontId="14" fillId="5" borderId="0" xfId="0" applyFont="1" applyFill="1" applyAlignment="1" applyProtection="1">
      <alignment horizontal="center"/>
    </xf>
    <xf numFmtId="0" fontId="6" fillId="5" borderId="14" xfId="0" applyFont="1" applyFill="1" applyBorder="1" applyAlignment="1" applyProtection="1">
      <alignment horizontal="center" vertical="center"/>
    </xf>
    <xf numFmtId="0" fontId="6" fillId="5" borderId="14" xfId="0" applyFont="1" applyFill="1" applyBorder="1" applyAlignment="1" applyProtection="1">
      <alignment vertical="center"/>
    </xf>
    <xf numFmtId="0" fontId="6" fillId="5" borderId="14" xfId="0" applyFont="1" applyFill="1" applyBorder="1" applyAlignment="1" applyProtection="1">
      <alignment horizontal="center" vertical="center" wrapText="1"/>
    </xf>
    <xf numFmtId="0" fontId="6" fillId="5" borderId="14" xfId="0" applyFont="1" applyFill="1" applyBorder="1" applyAlignment="1" applyProtection="1">
      <alignment vertical="center" wrapText="1"/>
    </xf>
    <xf numFmtId="0" fontId="6" fillId="5" borderId="0" xfId="0" applyFont="1" applyFill="1" applyAlignment="1" applyProtection="1">
      <alignment vertical="center"/>
    </xf>
    <xf numFmtId="0" fontId="6" fillId="5" borderId="0" xfId="0" applyFont="1" applyFill="1" applyAlignment="1" applyProtection="1">
      <alignment horizontal="center" vertical="center"/>
    </xf>
    <xf numFmtId="0" fontId="14" fillId="5" borderId="14" xfId="0" applyFont="1" applyFill="1" applyBorder="1" applyAlignment="1" applyProtection="1">
      <alignment horizontal="center" vertical="center"/>
    </xf>
    <xf numFmtId="0" fontId="14" fillId="5" borderId="14" xfId="0" applyFont="1" applyFill="1" applyBorder="1" applyAlignment="1" applyProtection="1">
      <alignment vertical="center"/>
    </xf>
    <xf numFmtId="0" fontId="14" fillId="5" borderId="14" xfId="0" applyFont="1" applyFill="1" applyBorder="1" applyAlignment="1" applyProtection="1">
      <alignment horizontal="center" vertical="center" wrapText="1"/>
    </xf>
    <xf numFmtId="0" fontId="14" fillId="5" borderId="14" xfId="0" applyFont="1" applyFill="1" applyBorder="1" applyAlignment="1" applyProtection="1">
      <alignment vertical="center" wrapText="1"/>
    </xf>
    <xf numFmtId="0" fontId="6" fillId="5" borderId="0" xfId="0" applyFont="1" applyFill="1" applyProtection="1"/>
    <xf numFmtId="0" fontId="6" fillId="5" borderId="0" xfId="0" applyFont="1" applyFill="1" applyAlignment="1" applyProtection="1">
      <alignment horizontal="center"/>
    </xf>
    <xf numFmtId="0" fontId="11" fillId="5" borderId="0" xfId="0" applyFont="1" applyFill="1" applyProtection="1"/>
    <xf numFmtId="0" fontId="11" fillId="5" borderId="0" xfId="0" applyFont="1" applyFill="1" applyAlignment="1" applyProtection="1">
      <alignment horizontal="center"/>
    </xf>
    <xf numFmtId="0" fontId="14" fillId="5" borderId="15" xfId="0" applyFont="1" applyFill="1" applyBorder="1" applyAlignment="1" applyProtection="1">
      <alignment horizontal="center" vertical="center"/>
    </xf>
    <xf numFmtId="0" fontId="14" fillId="5" borderId="15" xfId="0" applyFont="1" applyFill="1" applyBorder="1" applyAlignment="1" applyProtection="1">
      <alignment horizontal="center" vertical="center" wrapText="1"/>
    </xf>
    <xf numFmtId="0" fontId="14" fillId="5" borderId="16" xfId="0" applyFont="1" applyFill="1" applyBorder="1" applyAlignment="1" applyProtection="1">
      <alignment horizontal="center" vertical="center"/>
    </xf>
    <xf numFmtId="0" fontId="6" fillId="5" borderId="15" xfId="0" applyFont="1" applyFill="1" applyBorder="1" applyAlignment="1" applyProtection="1">
      <alignment horizontal="center" vertical="center"/>
    </xf>
    <xf numFmtId="0" fontId="6" fillId="5" borderId="15" xfId="0" applyFont="1" applyFill="1" applyBorder="1" applyAlignment="1" applyProtection="1">
      <alignment horizontal="center" vertical="center" wrapText="1"/>
    </xf>
    <xf numFmtId="165" fontId="2" fillId="10" borderId="14" xfId="0" applyNumberFormat="1" applyFont="1" applyFill="1" applyBorder="1" applyAlignment="1" applyProtection="1">
      <alignment horizontal="right" vertical="center" wrapText="1"/>
    </xf>
    <xf numFmtId="165" fontId="2" fillId="10" borderId="20" xfId="0" applyNumberFormat="1" applyFont="1" applyFill="1" applyBorder="1" applyAlignment="1" applyProtection="1">
      <alignment horizontal="right" vertical="center" wrapText="1"/>
    </xf>
    <xf numFmtId="0" fontId="14" fillId="5" borderId="20" xfId="0" applyFont="1" applyFill="1" applyBorder="1" applyAlignment="1" applyProtection="1">
      <alignment horizontal="center" vertical="center" wrapText="1"/>
    </xf>
    <xf numFmtId="3" fontId="5" fillId="5" borderId="0" xfId="0" applyNumberFormat="1" applyFont="1" applyFill="1" applyAlignment="1" applyProtection="1">
      <alignment horizontal="center"/>
    </xf>
    <xf numFmtId="0" fontId="5" fillId="5" borderId="19" xfId="0" applyFont="1" applyFill="1" applyBorder="1" applyProtection="1"/>
    <xf numFmtId="0" fontId="15" fillId="5" borderId="16" xfId="0" applyFont="1" applyFill="1" applyBorder="1" applyAlignment="1" applyProtection="1">
      <alignment horizontal="center" vertical="center"/>
    </xf>
    <xf numFmtId="165" fontId="4" fillId="5" borderId="19" xfId="1" applyNumberFormat="1" applyFont="1" applyFill="1" applyBorder="1" applyAlignment="1" applyProtection="1">
      <alignment vertical="center" wrapText="1"/>
      <protection hidden="1"/>
    </xf>
    <xf numFmtId="165" fontId="2" fillId="5" borderId="19" xfId="1" applyNumberFormat="1" applyFont="1" applyFill="1" applyBorder="1" applyAlignment="1" applyProtection="1">
      <alignment vertical="center" wrapText="1"/>
      <protection hidden="1"/>
    </xf>
    <xf numFmtId="165" fontId="2" fillId="8" borderId="15" xfId="1" applyNumberFormat="1" applyFont="1" applyFill="1" applyBorder="1" applyAlignment="1" applyProtection="1">
      <alignment vertical="center"/>
    </xf>
    <xf numFmtId="14" fontId="2" fillId="5" borderId="20" xfId="1" applyNumberFormat="1" applyFont="1" applyFill="1" applyBorder="1" applyAlignment="1" applyProtection="1">
      <alignment horizontal="left" vertical="center" indent="1"/>
      <protection hidden="1"/>
    </xf>
    <xf numFmtId="165" fontId="2" fillId="8" borderId="20" xfId="1" applyNumberFormat="1" applyFont="1" applyFill="1" applyBorder="1" applyAlignment="1" applyProtection="1">
      <alignment vertical="center"/>
    </xf>
    <xf numFmtId="0" fontId="11" fillId="5" borderId="15" xfId="0" applyFont="1" applyFill="1" applyBorder="1" applyProtection="1"/>
    <xf numFmtId="0" fontId="15" fillId="5" borderId="20" xfId="0" applyFont="1" applyFill="1" applyBorder="1" applyAlignment="1" applyProtection="1">
      <alignment horizontal="left" vertical="center" indent="1"/>
    </xf>
    <xf numFmtId="0" fontId="5" fillId="5" borderId="20" xfId="0" applyFont="1" applyFill="1" applyBorder="1" applyProtection="1"/>
    <xf numFmtId="164" fontId="4" fillId="8" borderId="12" xfId="1" applyNumberFormat="1" applyFont="1" applyFill="1" applyBorder="1" applyAlignment="1" applyProtection="1">
      <alignment vertical="center"/>
    </xf>
    <xf numFmtId="165" fontId="19" fillId="5" borderId="14" xfId="1" applyNumberFormat="1" applyFont="1" applyFill="1" applyBorder="1" applyAlignment="1" applyProtection="1">
      <alignment vertical="center" wrapText="1"/>
      <protection hidden="1"/>
    </xf>
    <xf numFmtId="164" fontId="4" fillId="6" borderId="14" xfId="1" applyNumberFormat="1" applyFont="1" applyFill="1" applyBorder="1" applyAlignment="1" applyProtection="1">
      <alignment vertical="center"/>
      <protection locked="0"/>
    </xf>
    <xf numFmtId="0" fontId="4" fillId="5" borderId="0" xfId="4" applyFont="1" applyFill="1"/>
    <xf numFmtId="0" fontId="4" fillId="5" borderId="14" xfId="3" applyFont="1" applyFill="1" applyBorder="1" applyAlignment="1">
      <alignment horizontal="center" vertical="center"/>
    </xf>
    <xf numFmtId="0" fontId="4" fillId="5" borderId="14" xfId="3" applyFont="1" applyFill="1" applyBorder="1" applyAlignment="1">
      <alignment vertical="center" wrapText="1"/>
    </xf>
    <xf numFmtId="0" fontId="4" fillId="5" borderId="0" xfId="3" applyFont="1" applyFill="1" applyAlignment="1">
      <alignment vertical="center" wrapText="1"/>
    </xf>
    <xf numFmtId="0" fontId="4" fillId="5" borderId="0" xfId="3" applyFont="1" applyFill="1" applyAlignment="1">
      <alignment vertical="center"/>
    </xf>
    <xf numFmtId="0" fontId="4" fillId="5" borderId="14" xfId="3" quotePrefix="1" applyFont="1" applyFill="1" applyBorder="1" applyAlignment="1">
      <alignment horizontal="center" vertical="center"/>
    </xf>
    <xf numFmtId="0" fontId="2" fillId="5" borderId="14" xfId="3" quotePrefix="1" applyFont="1" applyFill="1" applyBorder="1" applyAlignment="1">
      <alignment horizontal="center" vertical="center"/>
    </xf>
    <xf numFmtId="0" fontId="2" fillId="5" borderId="14" xfId="3" applyFont="1" applyFill="1" applyBorder="1" applyAlignment="1">
      <alignment horizontal="center" vertical="center"/>
    </xf>
    <xf numFmtId="0" fontId="2" fillId="5" borderId="14" xfId="3" applyFont="1" applyFill="1" applyBorder="1" applyAlignment="1">
      <alignment vertical="center" wrapText="1"/>
    </xf>
    <xf numFmtId="0" fontId="2" fillId="5" borderId="0" xfId="3" applyFont="1" applyFill="1" applyAlignment="1">
      <alignment vertical="center"/>
    </xf>
    <xf numFmtId="0" fontId="2" fillId="5" borderId="0" xfId="3" applyFont="1" applyFill="1" applyAlignment="1">
      <alignment vertical="center" wrapText="1"/>
    </xf>
    <xf numFmtId="0" fontId="4" fillId="5" borderId="0" xfId="3" applyFont="1" applyFill="1"/>
    <xf numFmtId="0" fontId="20" fillId="5" borderId="0" xfId="3" applyFont="1" applyFill="1" applyAlignment="1">
      <alignment horizontal="left" vertical="center" wrapText="1"/>
    </xf>
    <xf numFmtId="0" fontId="2" fillId="5" borderId="0" xfId="3" quotePrefix="1" applyFont="1" applyFill="1" applyAlignment="1">
      <alignment vertical="center"/>
    </xf>
    <xf numFmtId="0" fontId="2" fillId="12" borderId="14" xfId="3" applyFont="1" applyFill="1" applyBorder="1" applyAlignment="1">
      <alignment horizontal="center" vertical="center" wrapText="1"/>
    </xf>
    <xf numFmtId="0" fontId="2" fillId="5" borderId="4" xfId="3" applyFont="1" applyFill="1" applyBorder="1" applyAlignment="1">
      <alignment horizontal="center" vertical="center" wrapText="1"/>
    </xf>
    <xf numFmtId="0" fontId="2" fillId="5" borderId="0" xfId="3" applyFont="1" applyFill="1" applyBorder="1" applyAlignment="1">
      <alignment horizontal="center" vertical="center" wrapText="1"/>
    </xf>
    <xf numFmtId="0" fontId="4" fillId="5" borderId="4" xfId="3" applyFont="1" applyFill="1" applyBorder="1" applyAlignment="1">
      <alignment horizontal="center" vertical="center"/>
    </xf>
    <xf numFmtId="0" fontId="4" fillId="5" borderId="0" xfId="3" applyFont="1" applyFill="1" applyBorder="1" applyAlignment="1">
      <alignment horizontal="center" vertical="center"/>
    </xf>
    <xf numFmtId="0" fontId="4" fillId="5" borderId="0" xfId="3" applyFont="1" applyFill="1" applyBorder="1" applyAlignment="1">
      <alignment vertical="center" wrapText="1"/>
    </xf>
    <xf numFmtId="165" fontId="4" fillId="5" borderId="8" xfId="3" applyNumberFormat="1" applyFont="1" applyFill="1" applyBorder="1" applyAlignment="1">
      <alignment vertical="center"/>
    </xf>
    <xf numFmtId="0" fontId="2" fillId="5" borderId="8" xfId="3" applyFont="1" applyFill="1" applyBorder="1" applyAlignment="1">
      <alignment horizontal="center" vertical="center" wrapText="1"/>
    </xf>
    <xf numFmtId="0" fontId="4" fillId="5" borderId="1" xfId="4" applyFont="1" applyFill="1" applyBorder="1"/>
    <xf numFmtId="0" fontId="4" fillId="5" borderId="4" xfId="4" applyFont="1" applyFill="1" applyBorder="1"/>
    <xf numFmtId="165" fontId="4" fillId="5" borderId="14" xfId="3" applyNumberFormat="1" applyFont="1" applyFill="1" applyBorder="1" applyAlignment="1">
      <alignment vertical="center" wrapText="1"/>
    </xf>
    <xf numFmtId="0" fontId="2" fillId="5" borderId="14" xfId="3" applyFont="1" applyFill="1" applyBorder="1" applyAlignment="1">
      <alignment horizontal="left" vertical="center" wrapText="1"/>
    </xf>
    <xf numFmtId="0" fontId="2" fillId="11" borderId="12" xfId="3" applyFont="1" applyFill="1" applyBorder="1" applyAlignment="1">
      <alignment horizontal="left" vertical="center" wrapText="1"/>
    </xf>
    <xf numFmtId="0" fontId="4" fillId="12" borderId="14" xfId="4" applyFont="1" applyFill="1" applyBorder="1" applyAlignment="1">
      <alignment wrapText="1"/>
    </xf>
    <xf numFmtId="0" fontId="2" fillId="12" borderId="14" xfId="4" applyFont="1" applyFill="1" applyBorder="1" applyAlignment="1">
      <alignment horizontal="center" wrapText="1"/>
    </xf>
    <xf numFmtId="0" fontId="4" fillId="5" borderId="0" xfId="3" applyFont="1" applyFill="1" applyAlignment="1">
      <alignment wrapText="1"/>
    </xf>
    <xf numFmtId="14" fontId="4" fillId="5" borderId="4" xfId="1" applyNumberFormat="1" applyFont="1" applyFill="1" applyBorder="1" applyAlignment="1" applyProtection="1">
      <alignment horizontal="left" vertical="center"/>
      <protection hidden="1"/>
    </xf>
    <xf numFmtId="164" fontId="4" fillId="5" borderId="0" xfId="1" applyNumberFormat="1" applyFont="1" applyFill="1" applyBorder="1" applyAlignment="1" applyProtection="1">
      <alignment vertical="center"/>
    </xf>
    <xf numFmtId="165" fontId="4" fillId="5" borderId="8" xfId="1" applyNumberFormat="1" applyFont="1" applyFill="1" applyBorder="1" applyAlignment="1" applyProtection="1">
      <alignment vertical="center"/>
    </xf>
    <xf numFmtId="165" fontId="2" fillId="10" borderId="13" xfId="0" applyNumberFormat="1" applyFont="1" applyFill="1" applyBorder="1" applyAlignment="1" applyProtection="1">
      <alignment horizontal="right" vertical="center" wrapText="1"/>
    </xf>
    <xf numFmtId="0" fontId="6" fillId="5" borderId="13" xfId="0" applyFont="1" applyFill="1" applyBorder="1" applyAlignment="1" applyProtection="1">
      <alignment horizontal="center" vertical="center" wrapText="1"/>
    </xf>
    <xf numFmtId="165" fontId="4" fillId="5" borderId="4" xfId="1" applyNumberFormat="1" applyFont="1" applyFill="1" applyBorder="1" applyAlignment="1" applyProtection="1">
      <alignment vertical="center" wrapText="1"/>
      <protection hidden="1"/>
    </xf>
    <xf numFmtId="0" fontId="5" fillId="5" borderId="4" xfId="0" applyFont="1" applyFill="1" applyBorder="1" applyProtection="1"/>
    <xf numFmtId="0" fontId="4" fillId="12" borderId="5" xfId="4" applyFont="1" applyFill="1" applyBorder="1"/>
    <xf numFmtId="0" fontId="2" fillId="12" borderId="5" xfId="4" applyFont="1" applyFill="1" applyBorder="1" applyAlignment="1">
      <alignment horizontal="center"/>
    </xf>
    <xf numFmtId="0" fontId="4" fillId="5" borderId="5" xfId="3" applyFont="1" applyFill="1" applyBorder="1" applyAlignment="1">
      <alignment horizontal="center" vertical="center" wrapText="1"/>
    </xf>
    <xf numFmtId="0" fontId="4" fillId="5" borderId="5" xfId="3" applyFont="1" applyFill="1" applyBorder="1" applyAlignment="1">
      <alignment horizontal="center" vertical="center"/>
    </xf>
    <xf numFmtId="0" fontId="2" fillId="5" borderId="5" xfId="3" applyFont="1" applyFill="1" applyBorder="1" applyAlignment="1">
      <alignment horizontal="center" vertical="center"/>
    </xf>
    <xf numFmtId="0" fontId="4" fillId="12" borderId="5" xfId="4" applyFont="1" applyFill="1" applyBorder="1" applyAlignment="1">
      <alignment horizontal="center"/>
    </xf>
    <xf numFmtId="0" fontId="2" fillId="5" borderId="5" xfId="3" applyFont="1" applyFill="1" applyBorder="1" applyAlignment="1">
      <alignment horizontal="center" vertical="center" wrapText="1"/>
    </xf>
    <xf numFmtId="165" fontId="2" fillId="5" borderId="5" xfId="3" applyNumberFormat="1" applyFont="1" applyFill="1" applyBorder="1" applyAlignment="1">
      <alignment horizontal="center" vertical="center"/>
    </xf>
    <xf numFmtId="0" fontId="4" fillId="5" borderId="15" xfId="4" applyFont="1" applyFill="1" applyBorder="1" applyAlignment="1">
      <alignment wrapText="1"/>
    </xf>
    <xf numFmtId="0" fontId="4" fillId="5" borderId="13" xfId="4" applyFont="1" applyFill="1" applyBorder="1" applyAlignment="1">
      <alignment wrapText="1"/>
    </xf>
    <xf numFmtId="0" fontId="4" fillId="5" borderId="13" xfId="3" applyFont="1" applyFill="1" applyBorder="1" applyAlignment="1">
      <alignment vertical="center" wrapText="1"/>
    </xf>
    <xf numFmtId="165" fontId="4" fillId="5" borderId="13" xfId="3" applyNumberFormat="1" applyFont="1" applyFill="1" applyBorder="1" applyAlignment="1">
      <alignment vertical="center" wrapText="1"/>
    </xf>
    <xf numFmtId="0" fontId="21" fillId="5" borderId="0" xfId="0" applyFont="1" applyFill="1" applyAlignment="1" applyProtection="1">
      <alignment horizontal="left"/>
    </xf>
    <xf numFmtId="0" fontId="14" fillId="5" borderId="0" xfId="0" applyFont="1" applyFill="1" applyBorder="1" applyAlignment="1" applyProtection="1">
      <alignment horizontal="center" vertical="center"/>
    </xf>
    <xf numFmtId="14" fontId="2" fillId="5" borderId="0" xfId="1" applyNumberFormat="1" applyFont="1" applyFill="1" applyBorder="1" applyAlignment="1" applyProtection="1">
      <alignment horizontal="left" vertical="center"/>
      <protection hidden="1"/>
    </xf>
    <xf numFmtId="0" fontId="14" fillId="5" borderId="0" xfId="0" applyFont="1" applyFill="1" applyBorder="1" applyAlignment="1" applyProtection="1">
      <alignment horizontal="center" vertical="center" wrapText="1"/>
    </xf>
    <xf numFmtId="165" fontId="2" fillId="5" borderId="0" xfId="1" applyNumberFormat="1" applyFont="1" applyFill="1" applyBorder="1" applyAlignment="1" applyProtection="1">
      <alignment vertical="center" wrapText="1"/>
      <protection hidden="1"/>
    </xf>
    <xf numFmtId="165" fontId="2" fillId="5" borderId="0" xfId="1" applyNumberFormat="1" applyFont="1" applyFill="1" applyBorder="1" applyAlignment="1" applyProtection="1">
      <alignment horizontal="center" vertical="center" wrapText="1"/>
      <protection hidden="1"/>
    </xf>
    <xf numFmtId="165" fontId="2" fillId="5" borderId="0" xfId="0" applyNumberFormat="1" applyFont="1" applyFill="1" applyBorder="1" applyAlignment="1" applyProtection="1">
      <alignment horizontal="right" vertical="center" wrapText="1"/>
    </xf>
    <xf numFmtId="0" fontId="6" fillId="5" borderId="22" xfId="0" applyFont="1" applyFill="1" applyBorder="1" applyAlignment="1" applyProtection="1">
      <alignment horizontal="center" vertical="center"/>
    </xf>
    <xf numFmtId="0" fontId="2" fillId="3" borderId="5" xfId="0" applyFont="1" applyFill="1" applyBorder="1" applyAlignment="1">
      <alignment horizontal="center" wrapText="1"/>
    </xf>
    <xf numFmtId="0" fontId="2" fillId="3" borderId="6" xfId="0" applyFont="1" applyFill="1" applyBorder="1" applyAlignment="1">
      <alignment horizontal="center"/>
    </xf>
    <xf numFmtId="0" fontId="2" fillId="3" borderId="7" xfId="0" applyFont="1" applyFill="1" applyBorder="1" applyAlignment="1">
      <alignment horizontal="center"/>
    </xf>
    <xf numFmtId="0" fontId="4" fillId="5" borderId="5" xfId="3" applyFont="1" applyFill="1" applyBorder="1" applyAlignment="1">
      <alignment horizontal="left" vertical="center" wrapText="1"/>
    </xf>
    <xf numFmtId="0" fontId="4" fillId="5" borderId="7" xfId="3" applyFont="1" applyFill="1" applyBorder="1" applyAlignment="1">
      <alignment horizontal="left" vertical="center" wrapText="1"/>
    </xf>
    <xf numFmtId="0" fontId="2" fillId="5" borderId="5" xfId="3" applyFont="1" applyFill="1" applyBorder="1" applyAlignment="1">
      <alignment horizontal="left" vertical="center" wrapText="1"/>
    </xf>
    <xf numFmtId="0" fontId="2" fillId="5" borderId="7" xfId="3" applyFont="1" applyFill="1" applyBorder="1" applyAlignment="1">
      <alignment horizontal="left" vertical="center" wrapText="1"/>
    </xf>
    <xf numFmtId="0" fontId="2" fillId="12" borderId="5" xfId="3" applyFont="1" applyFill="1" applyBorder="1" applyAlignment="1">
      <alignment horizontal="center" vertical="center" wrapText="1"/>
    </xf>
    <xf numFmtId="0" fontId="2" fillId="12" borderId="7" xfId="3" applyFont="1" applyFill="1" applyBorder="1" applyAlignment="1">
      <alignment horizontal="center" vertical="center" wrapText="1"/>
    </xf>
    <xf numFmtId="0" fontId="10" fillId="12" borderId="5" xfId="3" applyFont="1" applyFill="1" applyBorder="1" applyAlignment="1">
      <alignment horizontal="center" vertical="center" wrapText="1"/>
    </xf>
    <xf numFmtId="0" fontId="10" fillId="12" borderId="6" xfId="3" applyFont="1" applyFill="1" applyBorder="1" applyAlignment="1">
      <alignment horizontal="center" vertical="center" wrapText="1"/>
    </xf>
    <xf numFmtId="0" fontId="10" fillId="12" borderId="7" xfId="3" applyFont="1" applyFill="1" applyBorder="1" applyAlignment="1">
      <alignment horizontal="center" vertical="center" wrapText="1"/>
    </xf>
    <xf numFmtId="0" fontId="2" fillId="12" borderId="14" xfId="3" applyFont="1" applyFill="1" applyBorder="1" applyAlignment="1">
      <alignment horizontal="center" vertical="center" wrapText="1"/>
    </xf>
    <xf numFmtId="0" fontId="15" fillId="12" borderId="5" xfId="0" applyFont="1" applyFill="1" applyBorder="1" applyAlignment="1" applyProtection="1">
      <alignment horizontal="left" vertical="center"/>
    </xf>
    <xf numFmtId="0" fontId="15" fillId="12" borderId="6" xfId="0" applyFont="1" applyFill="1" applyBorder="1" applyAlignment="1" applyProtection="1">
      <alignment horizontal="left" vertical="center"/>
    </xf>
    <xf numFmtId="0" fontId="15" fillId="12" borderId="7" xfId="0" applyFont="1" applyFill="1" applyBorder="1" applyAlignment="1" applyProtection="1">
      <alignment horizontal="left" vertical="center"/>
    </xf>
    <xf numFmtId="0" fontId="15" fillId="12" borderId="5" xfId="0" applyFont="1" applyFill="1" applyBorder="1" applyAlignment="1" applyProtection="1">
      <alignment horizontal="left" vertical="center" wrapText="1"/>
    </xf>
    <xf numFmtId="0" fontId="12" fillId="4" borderId="5" xfId="1" applyFont="1" applyFill="1" applyBorder="1" applyAlignment="1" applyProtection="1">
      <alignment horizontal="center" vertical="center" wrapText="1"/>
      <protection hidden="1"/>
    </xf>
    <xf numFmtId="0" fontId="12" fillId="4" borderId="6" xfId="1" applyFont="1" applyFill="1" applyBorder="1" applyAlignment="1" applyProtection="1">
      <alignment horizontal="center" vertical="center" wrapText="1"/>
      <protection hidden="1"/>
    </xf>
    <xf numFmtId="0" fontId="12" fillId="4" borderId="7" xfId="1" applyFont="1" applyFill="1" applyBorder="1" applyAlignment="1" applyProtection="1">
      <alignment horizontal="center" vertical="center" wrapText="1"/>
      <protection hidden="1"/>
    </xf>
    <xf numFmtId="165" fontId="10" fillId="11" borderId="20" xfId="1" applyNumberFormat="1" applyFont="1" applyFill="1" applyBorder="1" applyAlignment="1" applyProtection="1">
      <alignment horizontal="center" vertical="center" wrapText="1"/>
      <protection hidden="1"/>
    </xf>
    <xf numFmtId="165" fontId="2" fillId="11" borderId="17" xfId="1" applyNumberFormat="1" applyFont="1" applyFill="1" applyBorder="1" applyAlignment="1" applyProtection="1">
      <alignment horizontal="center" vertical="center" wrapText="1"/>
      <protection hidden="1"/>
    </xf>
    <xf numFmtId="165" fontId="2" fillId="11" borderId="18" xfId="1" applyNumberFormat="1" applyFont="1" applyFill="1" applyBorder="1" applyAlignment="1" applyProtection="1">
      <alignment horizontal="center" vertical="center" wrapText="1"/>
      <protection hidden="1"/>
    </xf>
    <xf numFmtId="14" fontId="2" fillId="5" borderId="17" xfId="1" applyNumberFormat="1" applyFont="1" applyFill="1" applyBorder="1" applyAlignment="1" applyProtection="1">
      <alignment horizontal="left" vertical="center"/>
      <protection hidden="1"/>
    </xf>
    <xf numFmtId="14" fontId="2" fillId="5" borderId="21" xfId="1" applyNumberFormat="1" applyFont="1" applyFill="1" applyBorder="1" applyAlignment="1" applyProtection="1">
      <alignment horizontal="left" vertical="center"/>
      <protection hidden="1"/>
    </xf>
    <xf numFmtId="14" fontId="2" fillId="5" borderId="18" xfId="1" applyNumberFormat="1" applyFont="1" applyFill="1" applyBorder="1" applyAlignment="1" applyProtection="1">
      <alignment horizontal="left" vertical="center"/>
      <protection hidden="1"/>
    </xf>
    <xf numFmtId="165" fontId="2" fillId="11" borderId="20" xfId="1" applyNumberFormat="1" applyFont="1" applyFill="1" applyBorder="1" applyAlignment="1" applyProtection="1">
      <alignment horizontal="center" vertical="center" wrapText="1"/>
      <protection hidden="1"/>
    </xf>
  </cellXfs>
  <cellStyles count="5">
    <cellStyle name="Standard" xfId="0" builtinId="0"/>
    <cellStyle name="Standard 2" xfId="2"/>
    <cellStyle name="Standard 2 2 2" xfId="3"/>
    <cellStyle name="Standard 3 3" xfId="4"/>
    <cellStyle name="Standard_Mappe2" xfId="1"/>
  </cellStyles>
  <dxfs count="0"/>
  <tableStyles count="0" defaultTableStyle="TableStyleMedium2" defaultPivotStyle="PivotStyleLight16"/>
  <colors>
    <mruColors>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vbaProject.bin.rels><?xml version="1.0" encoding="UTF-8" standalone="yes"?>
<Relationships xmlns="http://schemas.openxmlformats.org/package/2006/relationships"><Relationship Id="rId1" Type="http://schemas.microsoft.com/office/2006/relationships/vbaProjectSignature" Target="vbaProjectSignature.bin"/></Relationships>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7</xdr:col>
      <xdr:colOff>9053</xdr:colOff>
      <xdr:row>24</xdr:row>
      <xdr:rowOff>18107</xdr:rowOff>
    </xdr:to>
    <xdr:sp macro="" textlink="">
      <xdr:nvSpPr>
        <xdr:cNvPr id="4" name="Text Box 1"/>
        <xdr:cNvSpPr txBox="1">
          <a:spLocks noChangeArrowheads="1"/>
        </xdr:cNvSpPr>
      </xdr:nvSpPr>
      <xdr:spPr bwMode="auto">
        <a:xfrm>
          <a:off x="866775" y="647700"/>
          <a:ext cx="4581053" cy="3256607"/>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Die Niedersächsische Krankenhausgesellschaft hat das vorliegende Berechnungsschema mit aller Sorgfalt erstellt und von Krankenhauspraktikern testen lassen.</a:t>
          </a:r>
        </a:p>
        <a:p>
          <a:pPr algn="l" rtl="0">
            <a:defRPr sz="1000"/>
          </a:pPr>
          <a:r>
            <a:rPr lang="de-DE" sz="1000" b="0" i="0" u="none" strike="noStrike" baseline="0">
              <a:solidFill>
                <a:srgbClr val="000000"/>
              </a:solidFill>
              <a:latin typeface="Arial"/>
              <a:cs typeface="Arial"/>
            </a:rPr>
            <a:t>Das Berechnungsschema wurde für allgemeine Zwecke entwickelt und den Mitgliedern der NKG frei zur Verfügung gestellt. Es wurde nicht den besonderen Zwecken einzelner Nutzer speziell angepasst. Jeder Anwender ist gehalten, die konkreten Auswirkungen der Berechnungsformeln nochmals kritisch zu hinterfragen.</a:t>
          </a:r>
        </a:p>
        <a:p>
          <a:pPr algn="l" rtl="0">
            <a:defRPr sz="1000"/>
          </a:pPr>
          <a:r>
            <a:rPr lang="de-DE" sz="1000" b="0" i="0" u="none" strike="noStrike" baseline="0">
              <a:solidFill>
                <a:srgbClr val="000000"/>
              </a:solidFill>
              <a:latin typeface="Arial"/>
              <a:cs typeface="Arial"/>
            </a:rPr>
            <a:t>Eine Haftung seitens der Niedersächsischen Krankenhausgesellschaft e.V. im Zusammenhang mit der Nutzung, ebenso wie die Haftung für die Richtigkeit der Datei und deren Formeln ist ausgeschlossen.</a:t>
          </a:r>
        </a:p>
        <a:p>
          <a:pPr algn="l" rtl="0">
            <a:defRPr sz="1000"/>
          </a:pPr>
          <a:r>
            <a:rPr lang="de-DE" sz="1000" b="0" i="0" u="none" strike="noStrike" baseline="0">
              <a:solidFill>
                <a:srgbClr val="000000"/>
              </a:solidFill>
              <a:latin typeface="Arial"/>
              <a:cs typeface="Arial"/>
            </a:rPr>
            <a:t>Dies gilt auch für etwaige Schäden, die beim Aufrufen oder Herunterladen durch Computerviren oder bei der Nutzung oder Installation entstehen.</a:t>
          </a:r>
        </a:p>
        <a:p>
          <a:pPr algn="l" rtl="0">
            <a:defRPr sz="1000"/>
          </a:pPr>
          <a:r>
            <a:rPr lang="de-DE" sz="1000" b="0" i="0" u="none" strike="noStrike" baseline="0">
              <a:solidFill>
                <a:srgbClr val="000000"/>
              </a:solidFill>
              <a:latin typeface="Arial"/>
              <a:cs typeface="Arial"/>
            </a:rPr>
            <a:t>Verkauf oder Vermietung sind nicht gestattet, ebenso nicht eine Weitergabe nach Änderungen im Programm oder der Datei. </a:t>
          </a:r>
        </a:p>
        <a:p>
          <a:pPr algn="l" rtl="0">
            <a:defRPr sz="1000"/>
          </a:pPr>
          <a:r>
            <a:rPr lang="de-DE" sz="1000" b="0" i="0" u="none" strike="noStrike" baseline="0">
              <a:solidFill>
                <a:srgbClr val="000000"/>
              </a:solidFill>
              <a:latin typeface="Arial"/>
              <a:cs typeface="Arial"/>
            </a:rPr>
            <a:t>Eine Weitergabe der unveränderten Anwendung ist nur unter Angabe des Copyrights gestattet.</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Ihre Niedersächsische Krankenhausgesellschaft e.V.</a:t>
          </a:r>
        </a:p>
        <a:p>
          <a:pPr algn="l" rtl="0">
            <a:defRPr sz="1000"/>
          </a:pPr>
          <a:endParaRPr lang="de-DE" sz="1000" b="0" i="0" u="none" strike="noStrike" baseline="0">
            <a:solidFill>
              <a:srgbClr val="000000"/>
            </a:solidFill>
            <a:latin typeface="Arial"/>
            <a:cs typeface="Arial"/>
          </a:endParaRPr>
        </a:p>
        <a:p>
          <a:pPr algn="l" rtl="0">
            <a:defRPr sz="1000"/>
          </a:pPr>
          <a:endParaRPr lang="de-DE"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1</xdr:col>
          <xdr:colOff>228600</xdr:colOff>
          <xdr:row>25</xdr:row>
          <xdr:rowOff>85725</xdr:rowOff>
        </xdr:from>
        <xdr:to>
          <xdr:col>6</xdr:col>
          <xdr:colOff>323850</xdr:colOff>
          <xdr:row>27</xdr:row>
          <xdr:rowOff>95250</xdr:rowOff>
        </xdr:to>
        <xdr:sp macro="" textlink="">
          <xdr:nvSpPr>
            <xdr:cNvPr id="1026" name="chkHaftung" descr="Haftungsausschluss AEB-Programm akzeptieren" hidden="1">
              <a:extLst>
                <a:ext uri="{63B3BB69-23CF-44E3-9099-C40C66FF867C}">
                  <a14:compatExt spid="_x0000_s1026"/>
                </a:ext>
              </a:extLst>
            </xdr:cNvPr>
            <xdr:cNvSpPr/>
          </xdr:nvSpPr>
          <xdr:spPr bwMode="auto">
            <a:xfrm>
              <a:off x="0" y="0"/>
              <a:ext cx="0" cy="0"/>
            </a:xfrm>
            <a:prstGeom prst="rect">
              <a:avLst/>
            </a:prstGeom>
            <a:solidFill>
              <a:srgbClr val="66FF9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Haftungsausschluss akzeptieren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133350</xdr:colOff>
      <xdr:row>0</xdr:row>
      <xdr:rowOff>142875</xdr:rowOff>
    </xdr:from>
    <xdr:to>
      <xdr:col>8</xdr:col>
      <xdr:colOff>628650</xdr:colOff>
      <xdr:row>5</xdr:row>
      <xdr:rowOff>183931</xdr:rowOff>
    </xdr:to>
    <xdr:sp macro="" textlink="">
      <xdr:nvSpPr>
        <xdr:cNvPr id="2" name="Textfeld 1"/>
        <xdr:cNvSpPr txBox="1"/>
      </xdr:nvSpPr>
      <xdr:spPr>
        <a:xfrm>
          <a:off x="133350" y="142875"/>
          <a:ext cx="6591300" cy="993556"/>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u="sng"/>
            <a:t>Ausgleichsberechnung zum Pflegebudget</a:t>
          </a:r>
          <a:r>
            <a:rPr lang="de-DE" sz="1100" b="1" u="sng" baseline="0"/>
            <a:t> für das Jahr 2020</a:t>
          </a:r>
        </a:p>
        <a:p>
          <a:endParaRPr lang="de-DE" sz="1100" b="1" u="sng" baseline="0"/>
        </a:p>
        <a:p>
          <a:r>
            <a:rPr lang="de-DE" sz="1100" b="0" u="none"/>
            <a:t>Die vorliegende Ausgleichsberechnung ist ausschließlich von Kliniken verwendbar, die das Pflegebudget</a:t>
          </a:r>
          <a:r>
            <a:rPr lang="de-DE" sz="1100" b="0" u="none" baseline="0"/>
            <a:t> 2020 </a:t>
          </a:r>
          <a:r>
            <a:rPr lang="de-DE" sz="1100" b="1" i="0" u="sng" baseline="0"/>
            <a:t>nicht</a:t>
          </a:r>
          <a:r>
            <a:rPr lang="de-DE" sz="1100" b="0" i="0" u="sng" baseline="0"/>
            <a:t> in 2020 </a:t>
          </a:r>
          <a:r>
            <a:rPr lang="de-DE" sz="1100" b="0" u="none" baseline="0"/>
            <a:t>umgesetzt haben!</a:t>
          </a:r>
          <a:r>
            <a:rPr lang="de-DE" sz="1100" b="0" u="none"/>
            <a:t> </a:t>
          </a:r>
        </a:p>
        <a:p>
          <a:endParaRPr lang="de-DE" sz="1100" b="0" u="none"/>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H32"/>
  <sheetViews>
    <sheetView tabSelected="1" workbookViewId="0"/>
  </sheetViews>
  <sheetFormatPr baseColWidth="10" defaultRowHeight="15" x14ac:dyDescent="0.25"/>
  <sheetData>
    <row r="1" spans="1:8" x14ac:dyDescent="0.25">
      <c r="A1" s="1"/>
      <c r="B1" s="2"/>
      <c r="C1" s="2"/>
      <c r="D1" s="2"/>
      <c r="E1" s="2"/>
      <c r="F1" s="2"/>
      <c r="G1" s="2"/>
      <c r="H1" s="3"/>
    </row>
    <row r="2" spans="1:8" ht="25.5" customHeight="1" x14ac:dyDescent="0.25">
      <c r="A2" s="4"/>
      <c r="B2" s="157" t="s">
        <v>63</v>
      </c>
      <c r="C2" s="158"/>
      <c r="D2" s="158"/>
      <c r="E2" s="158"/>
      <c r="F2" s="158"/>
      <c r="G2" s="159"/>
      <c r="H2" s="5" t="s">
        <v>113</v>
      </c>
    </row>
    <row r="3" spans="1:8" x14ac:dyDescent="0.25">
      <c r="A3" s="4"/>
      <c r="B3" s="6"/>
      <c r="C3" s="6"/>
      <c r="D3" s="6"/>
      <c r="E3" s="6"/>
      <c r="F3" s="6"/>
      <c r="G3" s="6"/>
      <c r="H3" s="5"/>
    </row>
    <row r="4" spans="1:8" x14ac:dyDescent="0.25">
      <c r="A4" s="4"/>
      <c r="B4" s="6"/>
      <c r="C4" s="6"/>
      <c r="D4" s="6"/>
      <c r="E4" s="6"/>
      <c r="F4" s="6"/>
      <c r="G4" s="6"/>
      <c r="H4" s="5"/>
    </row>
    <row r="5" spans="1:8" x14ac:dyDescent="0.25">
      <c r="A5" s="4"/>
      <c r="B5" s="6"/>
      <c r="C5" s="6"/>
      <c r="D5" s="6"/>
      <c r="E5" s="6"/>
      <c r="F5" s="6"/>
      <c r="G5" s="6"/>
      <c r="H5" s="5"/>
    </row>
    <row r="6" spans="1:8" x14ac:dyDescent="0.25">
      <c r="A6" s="4"/>
      <c r="B6" s="6"/>
      <c r="C6" s="6"/>
      <c r="D6" s="6"/>
      <c r="E6" s="6"/>
      <c r="F6" s="6"/>
      <c r="G6" s="6"/>
      <c r="H6" s="5"/>
    </row>
    <row r="7" spans="1:8" x14ac:dyDescent="0.25">
      <c r="A7" s="4"/>
      <c r="B7" s="6"/>
      <c r="C7" s="6"/>
      <c r="D7" s="6"/>
      <c r="E7" s="6"/>
      <c r="F7" s="6"/>
      <c r="G7" s="6"/>
      <c r="H7" s="5"/>
    </row>
    <row r="8" spans="1:8" x14ac:dyDescent="0.25">
      <c r="A8" s="4"/>
      <c r="B8" s="6"/>
      <c r="C8" s="6"/>
      <c r="D8" s="6"/>
      <c r="E8" s="6"/>
      <c r="F8" s="6"/>
      <c r="G8" s="6"/>
      <c r="H8" s="5"/>
    </row>
    <row r="9" spans="1:8" x14ac:dyDescent="0.25">
      <c r="A9" s="4"/>
      <c r="B9" s="6"/>
      <c r="C9" s="6"/>
      <c r="D9" s="6"/>
      <c r="E9" s="6"/>
      <c r="F9" s="6"/>
      <c r="G9" s="6"/>
      <c r="H9" s="5"/>
    </row>
    <row r="10" spans="1:8" x14ac:dyDescent="0.25">
      <c r="A10" s="4"/>
      <c r="B10" s="6"/>
      <c r="C10" s="6"/>
      <c r="D10" s="6"/>
      <c r="E10" s="6"/>
      <c r="F10" s="6"/>
      <c r="G10" s="6"/>
      <c r="H10" s="5"/>
    </row>
    <row r="11" spans="1:8" x14ac:dyDescent="0.25">
      <c r="A11" s="4"/>
      <c r="B11" s="6"/>
      <c r="C11" s="6"/>
      <c r="D11" s="6"/>
      <c r="E11" s="6"/>
      <c r="F11" s="6"/>
      <c r="G11" s="6"/>
      <c r="H11" s="5"/>
    </row>
    <row r="12" spans="1:8" x14ac:dyDescent="0.25">
      <c r="A12" s="4"/>
      <c r="B12" s="6"/>
      <c r="C12" s="6"/>
      <c r="D12" s="6"/>
      <c r="E12" s="6"/>
      <c r="F12" s="6"/>
      <c r="G12" s="6"/>
      <c r="H12" s="5"/>
    </row>
    <row r="13" spans="1:8" x14ac:dyDescent="0.25">
      <c r="A13" s="4"/>
      <c r="B13" s="6"/>
      <c r="C13" s="6"/>
      <c r="D13" s="6"/>
      <c r="E13" s="6"/>
      <c r="F13" s="6"/>
      <c r="G13" s="6"/>
      <c r="H13" s="5"/>
    </row>
    <row r="14" spans="1:8" x14ac:dyDescent="0.25">
      <c r="A14" s="4"/>
      <c r="B14" s="6"/>
      <c r="C14" s="6"/>
      <c r="D14" s="6"/>
      <c r="E14" s="6"/>
      <c r="F14" s="6"/>
      <c r="G14" s="6"/>
      <c r="H14" s="5"/>
    </row>
    <row r="15" spans="1:8" x14ac:dyDescent="0.25">
      <c r="A15" s="4"/>
      <c r="B15" s="6"/>
      <c r="C15" s="6"/>
      <c r="D15" s="6"/>
      <c r="E15" s="6"/>
      <c r="F15" s="6"/>
      <c r="G15" s="6"/>
      <c r="H15" s="5"/>
    </row>
    <row r="16" spans="1:8" x14ac:dyDescent="0.25">
      <c r="A16" s="4"/>
      <c r="B16" s="6"/>
      <c r="C16" s="6"/>
      <c r="D16" s="6"/>
      <c r="E16" s="6"/>
      <c r="F16" s="6"/>
      <c r="G16" s="6"/>
      <c r="H16" s="5"/>
    </row>
    <row r="17" spans="1:8" x14ac:dyDescent="0.25">
      <c r="A17" s="4"/>
      <c r="B17" s="6"/>
      <c r="C17" s="6"/>
      <c r="D17" s="6"/>
      <c r="E17" s="6"/>
      <c r="F17" s="6"/>
      <c r="G17" s="6"/>
      <c r="H17" s="5"/>
    </row>
    <row r="18" spans="1:8" x14ac:dyDescent="0.25">
      <c r="A18" s="4"/>
      <c r="B18" s="6"/>
      <c r="C18" s="6"/>
      <c r="D18" s="6"/>
      <c r="E18" s="6"/>
      <c r="F18" s="6"/>
      <c r="G18" s="6"/>
      <c r="H18" s="5"/>
    </row>
    <row r="19" spans="1:8" x14ac:dyDescent="0.25">
      <c r="A19" s="4"/>
      <c r="B19" s="6"/>
      <c r="C19" s="6"/>
      <c r="D19" s="6"/>
      <c r="E19" s="6"/>
      <c r="F19" s="6"/>
      <c r="G19" s="6"/>
      <c r="H19" s="5"/>
    </row>
    <row r="20" spans="1:8" x14ac:dyDescent="0.25">
      <c r="A20" s="4"/>
      <c r="B20" s="6"/>
      <c r="C20" s="6"/>
      <c r="D20" s="6"/>
      <c r="E20" s="6"/>
      <c r="F20" s="6"/>
      <c r="G20" s="6"/>
      <c r="H20" s="5"/>
    </row>
    <row r="21" spans="1:8" x14ac:dyDescent="0.25">
      <c r="A21" s="4"/>
      <c r="B21" s="6"/>
      <c r="C21" s="6"/>
      <c r="D21" s="6"/>
      <c r="E21" s="6"/>
      <c r="F21" s="6"/>
      <c r="G21" s="6"/>
      <c r="H21" s="5"/>
    </row>
    <row r="22" spans="1:8" x14ac:dyDescent="0.25">
      <c r="A22" s="4"/>
      <c r="B22" s="6"/>
      <c r="C22" s="6"/>
      <c r="D22" s="6"/>
      <c r="E22" s="6"/>
      <c r="F22" s="6"/>
      <c r="G22" s="6"/>
      <c r="H22" s="5"/>
    </row>
    <row r="23" spans="1:8" x14ac:dyDescent="0.25">
      <c r="A23" s="4"/>
      <c r="B23" s="6"/>
      <c r="C23" s="6"/>
      <c r="D23" s="6"/>
      <c r="E23" s="6"/>
      <c r="F23" s="6"/>
      <c r="G23" s="6"/>
      <c r="H23" s="5"/>
    </row>
    <row r="24" spans="1:8" x14ac:dyDescent="0.25">
      <c r="A24" s="4"/>
      <c r="B24" s="6"/>
      <c r="C24" s="6"/>
      <c r="D24" s="6"/>
      <c r="E24" s="6"/>
      <c r="F24" s="6"/>
      <c r="G24" s="6"/>
      <c r="H24" s="5"/>
    </row>
    <row r="25" spans="1:8" x14ac:dyDescent="0.25">
      <c r="A25" s="4"/>
      <c r="B25" s="6"/>
      <c r="C25" s="6"/>
      <c r="D25" s="6"/>
      <c r="E25" s="6"/>
      <c r="F25" s="6"/>
      <c r="G25" s="6"/>
      <c r="H25" s="5"/>
    </row>
    <row r="26" spans="1:8" x14ac:dyDescent="0.25">
      <c r="A26" s="4"/>
      <c r="B26" s="6"/>
      <c r="C26" s="6"/>
      <c r="D26" s="6"/>
      <c r="E26" s="6"/>
      <c r="F26" s="6"/>
      <c r="G26" s="6"/>
      <c r="H26" s="5"/>
    </row>
    <row r="27" spans="1:8" x14ac:dyDescent="0.25">
      <c r="A27" s="4"/>
      <c r="B27" s="6"/>
      <c r="C27" s="6"/>
      <c r="D27" s="6"/>
      <c r="E27" s="6"/>
      <c r="F27" s="6"/>
      <c r="G27" s="6"/>
      <c r="H27" s="5"/>
    </row>
    <row r="28" spans="1:8" x14ac:dyDescent="0.25">
      <c r="A28" s="4"/>
      <c r="B28" s="6"/>
      <c r="C28" s="6"/>
      <c r="D28" s="6"/>
      <c r="E28" s="6"/>
      <c r="F28" s="6"/>
      <c r="G28" s="6"/>
      <c r="H28" s="5"/>
    </row>
    <row r="29" spans="1:8" x14ac:dyDescent="0.25">
      <c r="A29" s="4"/>
      <c r="B29" s="6"/>
      <c r="C29" s="6"/>
      <c r="D29" s="6"/>
      <c r="E29" s="6"/>
      <c r="F29" s="6"/>
      <c r="G29" s="6"/>
      <c r="H29" s="5"/>
    </row>
    <row r="30" spans="1:8" x14ac:dyDescent="0.25">
      <c r="A30" s="4"/>
      <c r="B30" s="6"/>
      <c r="C30" s="6"/>
      <c r="D30" s="6"/>
      <c r="E30" s="6"/>
      <c r="F30" s="6"/>
      <c r="G30" s="6"/>
      <c r="H30" s="5"/>
    </row>
    <row r="31" spans="1:8" x14ac:dyDescent="0.25">
      <c r="A31" s="4"/>
      <c r="B31" s="6"/>
      <c r="C31" s="6"/>
      <c r="D31" s="6"/>
      <c r="E31" s="6"/>
      <c r="F31" s="6"/>
      <c r="G31" s="6"/>
      <c r="H31" s="5"/>
    </row>
    <row r="32" spans="1:8" x14ac:dyDescent="0.25">
      <c r="A32" s="7"/>
      <c r="B32" s="8"/>
      <c r="C32" s="8"/>
      <c r="D32" s="8"/>
      <c r="E32" s="8"/>
      <c r="F32" s="8"/>
      <c r="G32" s="8"/>
      <c r="H32" s="9"/>
    </row>
  </sheetData>
  <sheetProtection password="C6F4" sheet="1" objects="1" scenarios="1"/>
  <mergeCells count="1">
    <mergeCell ref="B2:G2"/>
  </mergeCells>
  <pageMargins left="0.31496062992125984" right="0.19685039370078741" top="0.59055118110236227" bottom="0.59055118110236227" header="0.31496062992125984" footer="0.31496062992125984"/>
  <pageSetup paperSize="9" fitToHeight="0" orientation="landscape" r:id="rId1"/>
  <headerFooter>
    <oddFooter>&amp;L©Niedersächsische Krankenhausgesellschaft 2022&amp;CSeite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kHaftung">
              <controlPr defaultSize="0" autoFill="0" autoLine="0" autoPict="0" macro="[0]!Tabelle1.Haftung_Click" altText="Haftungsausschluss AEB-Programm akzeptieren">
                <anchor moveWithCells="1">
                  <from>
                    <xdr:col>1</xdr:col>
                    <xdr:colOff>228600</xdr:colOff>
                    <xdr:row>25</xdr:row>
                    <xdr:rowOff>85725</xdr:rowOff>
                  </from>
                  <to>
                    <xdr:col>6</xdr:col>
                    <xdr:colOff>323850</xdr:colOff>
                    <xdr:row>27</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
  <sheetViews>
    <sheetView zoomScale="145" zoomScaleNormal="145" workbookViewId="0">
      <selection activeCell="D46" sqref="D46"/>
    </sheetView>
  </sheetViews>
  <sheetFormatPr baseColWidth="10" defaultRowHeight="15" x14ac:dyDescent="0.25"/>
  <cols>
    <col min="1" max="16384" width="11.42578125" style="45"/>
  </cols>
  <sheetData/>
  <sheetProtection sheet="1" objects="1" scenarios="1"/>
  <pageMargins left="0.31496062992125984" right="0.19685039370078741" top="0.59055118110236227" bottom="0.59055118110236227" header="0.31496062992125984" footer="0.31496062992125984"/>
  <pageSetup paperSize="9" fitToHeight="0" orientation="landscape" r:id="rId1"/>
  <headerFooter>
    <oddFooter>&amp;L©Niedersächsische Krankenhausgesellschaft 2022&amp;CSeite &amp;P von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zoomScaleNormal="100" workbookViewId="0">
      <selection activeCell="D24" sqref="D24"/>
    </sheetView>
  </sheetViews>
  <sheetFormatPr baseColWidth="10" defaultRowHeight="12.75" x14ac:dyDescent="0.2"/>
  <cols>
    <col min="1" max="1" width="11.140625" style="111" customWidth="1"/>
    <col min="2" max="2" width="5.42578125" style="111" customWidth="1"/>
    <col min="3" max="3" width="21.28515625" style="111" customWidth="1"/>
    <col min="4" max="4" width="68.85546875" style="111" customWidth="1"/>
    <col min="5" max="5" width="19" style="111" customWidth="1"/>
    <col min="6" max="6" width="18.5703125" style="111" customWidth="1"/>
    <col min="7" max="7" width="42.140625" style="129" bestFit="1" customWidth="1"/>
    <col min="8" max="8" width="11.42578125" style="111"/>
    <col min="9" max="9" width="49.5703125" style="111" customWidth="1"/>
    <col min="10" max="11" width="11.42578125" style="111"/>
    <col min="12" max="12" width="15.28515625" style="111" customWidth="1"/>
    <col min="13" max="13" width="11.42578125" style="111"/>
    <col min="14" max="14" width="12.7109375" style="111" bestFit="1" customWidth="1"/>
    <col min="15" max="16384" width="11.42578125" style="111"/>
  </cols>
  <sheetData>
    <row r="1" spans="1:8" s="100" customFormat="1" ht="43.5" customHeight="1" x14ac:dyDescent="0.2">
      <c r="A1" s="166" t="s">
        <v>80</v>
      </c>
      <c r="B1" s="167"/>
      <c r="C1" s="167"/>
      <c r="D1" s="167"/>
      <c r="E1" s="168"/>
      <c r="F1" s="122"/>
      <c r="G1" s="145"/>
    </row>
    <row r="2" spans="1:8" s="100" customFormat="1" ht="17.25" customHeight="1" x14ac:dyDescent="0.2">
      <c r="A2" s="115"/>
      <c r="B2" s="116"/>
      <c r="C2" s="116"/>
      <c r="D2" s="116"/>
      <c r="E2" s="121"/>
      <c r="F2" s="123"/>
      <c r="G2" s="146"/>
    </row>
    <row r="3" spans="1:8" s="100" customFormat="1" x14ac:dyDescent="0.2">
      <c r="A3" s="169" t="s">
        <v>82</v>
      </c>
      <c r="B3" s="169"/>
      <c r="C3" s="169"/>
      <c r="D3" s="169"/>
      <c r="E3" s="169"/>
      <c r="F3" s="137"/>
      <c r="G3" s="127"/>
    </row>
    <row r="4" spans="1:8" s="100" customFormat="1" x14ac:dyDescent="0.2">
      <c r="A4" s="114" t="s">
        <v>9</v>
      </c>
      <c r="B4" s="114"/>
      <c r="C4" s="164"/>
      <c r="D4" s="165"/>
      <c r="E4" s="114"/>
      <c r="F4" s="138" t="s">
        <v>11</v>
      </c>
      <c r="G4" s="128" t="s">
        <v>0</v>
      </c>
    </row>
    <row r="5" spans="1:8" s="104" customFormat="1" ht="25.5" customHeight="1" x14ac:dyDescent="0.25">
      <c r="A5" s="101">
        <v>1</v>
      </c>
      <c r="B5" s="101"/>
      <c r="C5" s="160" t="s">
        <v>81</v>
      </c>
      <c r="D5" s="161"/>
      <c r="E5" s="99">
        <v>0</v>
      </c>
      <c r="F5" s="139"/>
      <c r="G5" s="102"/>
      <c r="H5" s="103"/>
    </row>
    <row r="6" spans="1:8" s="104" customFormat="1" ht="25.5" customHeight="1" x14ac:dyDescent="0.25">
      <c r="A6" s="105">
        <v>2</v>
      </c>
      <c r="B6" s="101" t="s">
        <v>74</v>
      </c>
      <c r="C6" s="160" t="s">
        <v>75</v>
      </c>
      <c r="D6" s="161"/>
      <c r="E6" s="12">
        <v>0</v>
      </c>
      <c r="F6" s="140"/>
      <c r="G6" s="102"/>
    </row>
    <row r="7" spans="1:8" s="109" customFormat="1" ht="25.5" customHeight="1" x14ac:dyDescent="0.25">
      <c r="A7" s="106">
        <v>3</v>
      </c>
      <c r="B7" s="107" t="s">
        <v>76</v>
      </c>
      <c r="C7" s="162" t="s">
        <v>77</v>
      </c>
      <c r="D7" s="163"/>
      <c r="E7" s="15">
        <f>E5*E6</f>
        <v>0</v>
      </c>
      <c r="F7" s="141" t="s">
        <v>85</v>
      </c>
      <c r="G7" s="108"/>
    </row>
    <row r="8" spans="1:8" s="104" customFormat="1" x14ac:dyDescent="0.25">
      <c r="A8" s="117"/>
      <c r="B8" s="118"/>
      <c r="C8" s="119"/>
      <c r="D8" s="119"/>
      <c r="E8" s="120"/>
      <c r="F8" s="117"/>
      <c r="G8" s="147"/>
    </row>
    <row r="9" spans="1:8" s="100" customFormat="1" x14ac:dyDescent="0.2">
      <c r="A9" s="169" t="s">
        <v>83</v>
      </c>
      <c r="B9" s="169"/>
      <c r="C9" s="169"/>
      <c r="D9" s="169"/>
      <c r="E9" s="169"/>
      <c r="F9" s="142"/>
      <c r="G9" s="127"/>
    </row>
    <row r="10" spans="1:8" s="100" customFormat="1" x14ac:dyDescent="0.2">
      <c r="A10" s="114" t="s">
        <v>9</v>
      </c>
      <c r="B10" s="114"/>
      <c r="C10" s="164"/>
      <c r="D10" s="165"/>
      <c r="E10" s="114"/>
      <c r="F10" s="138" t="s">
        <v>11</v>
      </c>
      <c r="G10" s="128" t="s">
        <v>0</v>
      </c>
    </row>
    <row r="11" spans="1:8" s="104" customFormat="1" ht="27.75" customHeight="1" x14ac:dyDescent="0.25">
      <c r="A11" s="101">
        <v>4</v>
      </c>
      <c r="B11" s="101"/>
      <c r="C11" s="160" t="s">
        <v>81</v>
      </c>
      <c r="D11" s="161"/>
      <c r="E11" s="97">
        <f>E5</f>
        <v>0</v>
      </c>
      <c r="F11" s="141" t="s">
        <v>53</v>
      </c>
      <c r="G11" s="102"/>
    </row>
    <row r="12" spans="1:8" s="104" customFormat="1" ht="53.25" customHeight="1" x14ac:dyDescent="0.25">
      <c r="A12" s="105">
        <v>5</v>
      </c>
      <c r="B12" s="101" t="s">
        <v>74</v>
      </c>
      <c r="C12" s="160" t="s">
        <v>78</v>
      </c>
      <c r="D12" s="161"/>
      <c r="E12" s="12">
        <f>'Ausgleich(ohne_VB_2020_in_2020)'!D21</f>
        <v>0</v>
      </c>
      <c r="F12" s="139" t="s">
        <v>92</v>
      </c>
      <c r="G12" s="102" t="s">
        <v>93</v>
      </c>
    </row>
    <row r="13" spans="1:8" s="109" customFormat="1" ht="27.75" customHeight="1" x14ac:dyDescent="0.25">
      <c r="A13" s="106">
        <v>6</v>
      </c>
      <c r="B13" s="107" t="s">
        <v>76</v>
      </c>
      <c r="C13" s="162" t="s">
        <v>79</v>
      </c>
      <c r="D13" s="163"/>
      <c r="E13" s="15">
        <f>E11*E12</f>
        <v>0</v>
      </c>
      <c r="F13" s="141" t="s">
        <v>86</v>
      </c>
      <c r="G13" s="108"/>
    </row>
    <row r="14" spans="1:8" s="104" customFormat="1" x14ac:dyDescent="0.25">
      <c r="A14" s="117"/>
      <c r="B14" s="118"/>
      <c r="C14" s="119"/>
      <c r="D14" s="119"/>
      <c r="E14" s="120"/>
      <c r="F14" s="117"/>
      <c r="G14" s="148"/>
    </row>
    <row r="15" spans="1:8" s="100" customFormat="1" x14ac:dyDescent="0.2">
      <c r="A15" s="169" t="s">
        <v>84</v>
      </c>
      <c r="B15" s="169"/>
      <c r="C15" s="169"/>
      <c r="D15" s="169"/>
      <c r="E15" s="169"/>
      <c r="F15" s="142"/>
      <c r="G15" s="127"/>
    </row>
    <row r="16" spans="1:8" s="100" customFormat="1" x14ac:dyDescent="0.2">
      <c r="A16" s="114" t="s">
        <v>9</v>
      </c>
      <c r="B16" s="114"/>
      <c r="C16" s="164"/>
      <c r="D16" s="165"/>
      <c r="E16" s="114"/>
      <c r="F16" s="138" t="s">
        <v>11</v>
      </c>
      <c r="G16" s="128" t="s">
        <v>0</v>
      </c>
    </row>
    <row r="17" spans="1:14" s="104" customFormat="1" ht="26.25" customHeight="1" x14ac:dyDescent="0.25">
      <c r="A17" s="105">
        <v>7</v>
      </c>
      <c r="B17" s="105"/>
      <c r="C17" s="160" t="str">
        <f>C7</f>
        <v>Ist-Erlöse für Überlieger 2019/2020 - Pflege</v>
      </c>
      <c r="D17" s="161"/>
      <c r="E17" s="13">
        <f>E7</f>
        <v>0</v>
      </c>
      <c r="F17" s="141" t="s">
        <v>87</v>
      </c>
      <c r="G17" s="124"/>
    </row>
    <row r="18" spans="1:14" s="104" customFormat="1" ht="26.25" customHeight="1" x14ac:dyDescent="0.25">
      <c r="A18" s="105">
        <v>8</v>
      </c>
      <c r="B18" s="105"/>
      <c r="C18" s="160" t="str">
        <f>C13</f>
        <v>Soll-Erlöse für Überlieger 2019/2020 - Pflege</v>
      </c>
      <c r="D18" s="161"/>
      <c r="E18" s="12">
        <f>E13</f>
        <v>0</v>
      </c>
      <c r="F18" s="141" t="s">
        <v>88</v>
      </c>
      <c r="G18" s="124"/>
    </row>
    <row r="19" spans="1:14" s="109" customFormat="1" ht="26.25" customHeight="1" x14ac:dyDescent="0.25">
      <c r="A19" s="107">
        <v>9</v>
      </c>
      <c r="B19" s="107"/>
      <c r="C19" s="162" t="s">
        <v>62</v>
      </c>
      <c r="D19" s="163"/>
      <c r="E19" s="15">
        <f>+E18-E17</f>
        <v>0</v>
      </c>
      <c r="F19" s="143" t="s">
        <v>90</v>
      </c>
      <c r="G19" s="108"/>
      <c r="H19" s="110"/>
      <c r="I19" s="104"/>
      <c r="J19" s="104"/>
      <c r="K19" s="104"/>
      <c r="L19" s="104"/>
      <c r="M19" s="104"/>
      <c r="N19" s="104"/>
    </row>
    <row r="20" spans="1:14" s="104" customFormat="1" ht="30.75" customHeight="1" x14ac:dyDescent="0.25">
      <c r="A20" s="107">
        <v>10</v>
      </c>
      <c r="B20" s="101"/>
      <c r="C20" s="125" t="s">
        <v>61</v>
      </c>
      <c r="D20" s="126" t="str">
        <f>IF(E19&gt;0, "100%-Ausgleich zugunsten des Krankenhauses:",IF(E19&lt;0,"100%-Ausgleich zugunsten der Krankenkassen:",""))</f>
        <v/>
      </c>
      <c r="E20" s="15">
        <f>ABS(E19)</f>
        <v>0</v>
      </c>
      <c r="F20" s="144" t="s">
        <v>89</v>
      </c>
      <c r="G20" s="102"/>
    </row>
    <row r="21" spans="1:14" s="109" customFormat="1" x14ac:dyDescent="0.2">
      <c r="A21" s="113"/>
      <c r="B21" s="111"/>
      <c r="C21" s="111"/>
      <c r="D21" s="111"/>
      <c r="E21" s="111"/>
      <c r="F21" s="111"/>
      <c r="G21" s="110"/>
      <c r="H21" s="110"/>
      <c r="I21" s="110"/>
    </row>
    <row r="23" spans="1:14" ht="24" customHeight="1" x14ac:dyDescent="0.2">
      <c r="A23" s="112"/>
    </row>
    <row r="24" spans="1:14" x14ac:dyDescent="0.2">
      <c r="C24" s="112"/>
      <c r="D24" s="112"/>
      <c r="E24" s="112"/>
      <c r="F24" s="112"/>
    </row>
  </sheetData>
  <sheetProtection sheet="1" objects="1" scenarios="1"/>
  <mergeCells count="16">
    <mergeCell ref="C17:D17"/>
    <mergeCell ref="C18:D18"/>
    <mergeCell ref="C19:D19"/>
    <mergeCell ref="C16:D16"/>
    <mergeCell ref="A1:E1"/>
    <mergeCell ref="A3:E3"/>
    <mergeCell ref="A9:E9"/>
    <mergeCell ref="A15:E15"/>
    <mergeCell ref="C4:D4"/>
    <mergeCell ref="C5:D5"/>
    <mergeCell ref="C6:D6"/>
    <mergeCell ref="C7:D7"/>
    <mergeCell ref="C10:D10"/>
    <mergeCell ref="C11:D11"/>
    <mergeCell ref="C12:D12"/>
    <mergeCell ref="C13:D13"/>
  </mergeCells>
  <pageMargins left="0.70866141732283472" right="0.70866141732283472" top="0.78740157480314965" bottom="0.78740157480314965" header="0.31496062992125984" footer="0.31496062992125984"/>
  <pageSetup paperSize="9"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J81"/>
  <sheetViews>
    <sheetView zoomScaleNormal="100" workbookViewId="0">
      <selection activeCell="E11" sqref="E11"/>
    </sheetView>
  </sheetViews>
  <sheetFormatPr baseColWidth="10" defaultRowHeight="14.25" x14ac:dyDescent="0.2"/>
  <cols>
    <col min="1" max="1" width="11" style="48" customWidth="1"/>
    <col min="2" max="2" width="87.140625" style="47" customWidth="1"/>
    <col min="3" max="3" width="15.7109375" style="47" customWidth="1"/>
    <col min="4" max="4" width="18.7109375" style="47" customWidth="1"/>
    <col min="5" max="5" width="19.140625" style="47" customWidth="1"/>
    <col min="6" max="6" width="18.5703125" style="47" customWidth="1"/>
    <col min="7" max="7" width="72.7109375" style="47" customWidth="1"/>
    <col min="8" max="8" width="15.7109375" style="47" customWidth="1"/>
    <col min="9" max="9" width="18.140625" style="47" customWidth="1"/>
    <col min="10" max="10" width="18.140625" style="48" customWidth="1"/>
    <col min="11" max="11" width="68.85546875" style="47" customWidth="1"/>
    <col min="12" max="12" width="11.42578125" style="47"/>
    <col min="13" max="13" width="13" style="47" bestFit="1" customWidth="1"/>
    <col min="14" max="16384" width="11.42578125" style="47"/>
  </cols>
  <sheetData>
    <row r="1" spans="1:10" ht="26.25" customHeight="1" x14ac:dyDescent="0.3">
      <c r="A1" s="46" t="s">
        <v>1</v>
      </c>
    </row>
    <row r="2" spans="1:10" x14ac:dyDescent="0.2">
      <c r="A2" s="49"/>
    </row>
    <row r="3" spans="1:10" s="51" customFormat="1" ht="15.75" x14ac:dyDescent="0.25">
      <c r="A3" s="50" t="s">
        <v>2</v>
      </c>
      <c r="B3" s="51" t="s">
        <v>7</v>
      </c>
      <c r="J3" s="52"/>
    </row>
    <row r="4" spans="1:10" s="51" customFormat="1" ht="15.75" x14ac:dyDescent="0.25">
      <c r="A4" s="50"/>
      <c r="J4" s="52"/>
    </row>
    <row r="5" spans="1:10" s="51" customFormat="1" ht="15.75" x14ac:dyDescent="0.25">
      <c r="A5" s="50"/>
      <c r="J5" s="52"/>
    </row>
    <row r="7" spans="1:10" ht="15.75" x14ac:dyDescent="0.2">
      <c r="B7" s="53" t="s">
        <v>3</v>
      </c>
    </row>
    <row r="8" spans="1:10" x14ac:dyDescent="0.2">
      <c r="B8" s="54" t="s">
        <v>4</v>
      </c>
    </row>
    <row r="9" spans="1:10" x14ac:dyDescent="0.2">
      <c r="B9" s="55" t="s">
        <v>5</v>
      </c>
    </row>
    <row r="10" spans="1:10" x14ac:dyDescent="0.2">
      <c r="B10" s="56" t="s">
        <v>6</v>
      </c>
    </row>
    <row r="11" spans="1:10" x14ac:dyDescent="0.2">
      <c r="B11" s="57" t="s">
        <v>15</v>
      </c>
    </row>
    <row r="15" spans="1:10" s="60" customFormat="1" ht="15.75" x14ac:dyDescent="0.25">
      <c r="A15" s="170" t="s">
        <v>30</v>
      </c>
      <c r="B15" s="171"/>
      <c r="C15" s="171"/>
      <c r="D15" s="171"/>
      <c r="E15" s="172"/>
      <c r="F15" s="58"/>
      <c r="G15" s="59"/>
      <c r="J15" s="61"/>
    </row>
    <row r="16" spans="1:10" s="62" customFormat="1" ht="38.25" x14ac:dyDescent="0.2">
      <c r="A16" s="22" t="s">
        <v>9</v>
      </c>
      <c r="B16" s="34" t="s">
        <v>16</v>
      </c>
      <c r="C16" s="22" t="s">
        <v>34</v>
      </c>
      <c r="D16" s="22" t="s">
        <v>35</v>
      </c>
      <c r="E16" s="22" t="s">
        <v>36</v>
      </c>
      <c r="F16" s="22" t="s">
        <v>11</v>
      </c>
      <c r="G16" s="22" t="s">
        <v>0</v>
      </c>
      <c r="I16" s="63"/>
    </row>
    <row r="17" spans="1:10" s="68" customFormat="1" ht="39.75" customHeight="1" x14ac:dyDescent="0.25">
      <c r="A17" s="64">
        <v>1</v>
      </c>
      <c r="B17" s="65" t="s">
        <v>19</v>
      </c>
      <c r="C17" s="11"/>
      <c r="D17" s="23"/>
      <c r="E17" s="16">
        <v>0</v>
      </c>
      <c r="F17" s="66"/>
      <c r="G17" s="67" t="s">
        <v>64</v>
      </c>
      <c r="J17" s="69"/>
    </row>
    <row r="18" spans="1:10" s="68" customFormat="1" ht="39.75" customHeight="1" x14ac:dyDescent="0.25">
      <c r="A18" s="64">
        <v>2</v>
      </c>
      <c r="B18" s="65" t="s">
        <v>12</v>
      </c>
      <c r="C18" s="11"/>
      <c r="D18" s="23"/>
      <c r="E18" s="16">
        <v>0</v>
      </c>
      <c r="F18" s="66"/>
      <c r="G18" s="67" t="s">
        <v>65</v>
      </c>
      <c r="J18" s="69"/>
    </row>
    <row r="19" spans="1:10" s="60" customFormat="1" ht="39.75" customHeight="1" x14ac:dyDescent="0.25">
      <c r="A19" s="70">
        <v>3</v>
      </c>
      <c r="B19" s="71" t="s">
        <v>13</v>
      </c>
      <c r="C19" s="24"/>
      <c r="D19" s="23"/>
      <c r="E19" s="15">
        <f>SUM(E17:E18)</f>
        <v>0</v>
      </c>
      <c r="F19" s="72" t="s">
        <v>21</v>
      </c>
      <c r="G19" s="73" t="s">
        <v>66</v>
      </c>
      <c r="J19" s="61"/>
    </row>
    <row r="20" spans="1:10" s="68" customFormat="1" ht="39.75" customHeight="1" x14ac:dyDescent="0.25">
      <c r="A20" s="64">
        <v>4</v>
      </c>
      <c r="B20" s="65" t="s">
        <v>14</v>
      </c>
      <c r="C20" s="11"/>
      <c r="D20" s="23"/>
      <c r="E20" s="16">
        <v>0</v>
      </c>
      <c r="F20" s="66"/>
      <c r="G20" s="67" t="s">
        <v>67</v>
      </c>
      <c r="J20" s="69"/>
    </row>
    <row r="21" spans="1:10" s="60" customFormat="1" ht="39.75" customHeight="1" x14ac:dyDescent="0.25">
      <c r="A21" s="70">
        <v>5</v>
      </c>
      <c r="B21" s="73" t="s">
        <v>20</v>
      </c>
      <c r="C21" s="25">
        <v>0</v>
      </c>
      <c r="D21" s="15">
        <f>IFERROR(E21/C21,0)</f>
        <v>0</v>
      </c>
      <c r="E21" s="15">
        <f>SUM(E19:E20)</f>
        <v>0</v>
      </c>
      <c r="F21" s="72" t="s">
        <v>22</v>
      </c>
      <c r="G21" s="73" t="s">
        <v>68</v>
      </c>
      <c r="J21" s="61"/>
    </row>
    <row r="25" spans="1:10" ht="30.75" customHeight="1" x14ac:dyDescent="0.2">
      <c r="A25" s="173" t="s">
        <v>29</v>
      </c>
      <c r="B25" s="171"/>
      <c r="C25" s="171"/>
      <c r="D25" s="171"/>
      <c r="E25" s="172"/>
      <c r="F25" s="58"/>
      <c r="G25" s="59"/>
    </row>
    <row r="26" spans="1:10" ht="25.5" x14ac:dyDescent="0.2">
      <c r="A26" s="22" t="s">
        <v>9</v>
      </c>
      <c r="B26" s="34" t="s">
        <v>23</v>
      </c>
      <c r="C26" s="22" t="s">
        <v>34</v>
      </c>
      <c r="D26" s="22" t="s">
        <v>18</v>
      </c>
      <c r="E26" s="22" t="s">
        <v>17</v>
      </c>
      <c r="F26" s="22" t="s">
        <v>11</v>
      </c>
      <c r="G26" s="22" t="s">
        <v>0</v>
      </c>
    </row>
    <row r="27" spans="1:10" s="74" customFormat="1" ht="48.75" customHeight="1" x14ac:dyDescent="0.2">
      <c r="A27" s="64">
        <v>6</v>
      </c>
      <c r="B27" s="18" t="s">
        <v>99</v>
      </c>
      <c r="C27" s="97">
        <f>'UEL_19_20 (Pflege)'!E11</f>
        <v>0</v>
      </c>
      <c r="D27" s="12">
        <f>'UEL_19_20 (Pflege)'!E12</f>
        <v>0</v>
      </c>
      <c r="E27" s="12">
        <f>C27*D27</f>
        <v>0</v>
      </c>
      <c r="F27" s="66" t="s">
        <v>91</v>
      </c>
      <c r="G27" s="21"/>
      <c r="J27" s="75"/>
    </row>
    <row r="28" spans="1:10" s="74" customFormat="1" ht="89.25" x14ac:dyDescent="0.2">
      <c r="A28" s="64">
        <v>7</v>
      </c>
      <c r="B28" s="19" t="s">
        <v>8</v>
      </c>
      <c r="C28" s="10">
        <v>0</v>
      </c>
      <c r="D28" s="12">
        <v>146.55000000000001</v>
      </c>
      <c r="E28" s="12">
        <f>C28*D28</f>
        <v>0</v>
      </c>
      <c r="F28" s="66"/>
      <c r="G28" s="21" t="s">
        <v>24</v>
      </c>
      <c r="J28" s="75"/>
    </row>
    <row r="29" spans="1:10" s="74" customFormat="1" ht="89.25" x14ac:dyDescent="0.2">
      <c r="A29" s="64">
        <v>8</v>
      </c>
      <c r="B29" s="20" t="s">
        <v>10</v>
      </c>
      <c r="C29" s="10">
        <v>0</v>
      </c>
      <c r="D29" s="13">
        <v>185</v>
      </c>
      <c r="E29" s="12">
        <f>C29*D29</f>
        <v>0</v>
      </c>
      <c r="F29" s="66"/>
      <c r="G29" s="21" t="s">
        <v>24</v>
      </c>
      <c r="J29" s="75"/>
    </row>
    <row r="30" spans="1:10" s="62" customFormat="1" ht="23.25" customHeight="1" x14ac:dyDescent="0.2">
      <c r="A30" s="70">
        <v>9</v>
      </c>
      <c r="B30" s="71" t="s">
        <v>25</v>
      </c>
      <c r="C30" s="14">
        <f>SUM(C27:C29)</f>
        <v>0</v>
      </c>
      <c r="D30" s="23"/>
      <c r="E30" s="15">
        <f>SUM(E27:E29)</f>
        <v>0</v>
      </c>
      <c r="F30" s="72" t="s">
        <v>100</v>
      </c>
      <c r="G30" s="73"/>
      <c r="J30" s="63"/>
    </row>
    <row r="31" spans="1:10" x14ac:dyDescent="0.2">
      <c r="A31" s="149" t="s">
        <v>98</v>
      </c>
    </row>
    <row r="32" spans="1:10" x14ac:dyDescent="0.2">
      <c r="A32" s="149" t="s">
        <v>97</v>
      </c>
    </row>
    <row r="34" spans="1:10" ht="32.25" customHeight="1" x14ac:dyDescent="0.2">
      <c r="A34" s="170" t="s">
        <v>31</v>
      </c>
      <c r="B34" s="171"/>
      <c r="C34" s="171"/>
      <c r="D34" s="171"/>
      <c r="E34" s="172"/>
      <c r="F34" s="58"/>
      <c r="G34" s="59"/>
    </row>
    <row r="35" spans="1:10" ht="25.5" customHeight="1" x14ac:dyDescent="0.2">
      <c r="A35" s="22" t="s">
        <v>9</v>
      </c>
      <c r="B35" s="174" t="s">
        <v>28</v>
      </c>
      <c r="C35" s="175"/>
      <c r="D35" s="176"/>
      <c r="E35" s="22" t="s">
        <v>27</v>
      </c>
      <c r="F35" s="22" t="s">
        <v>11</v>
      </c>
      <c r="G35" s="22" t="s">
        <v>0</v>
      </c>
    </row>
    <row r="36" spans="1:10" ht="30.75" customHeight="1" x14ac:dyDescent="0.2">
      <c r="A36" s="64">
        <v>10</v>
      </c>
      <c r="B36" s="27" t="s">
        <v>32</v>
      </c>
      <c r="C36" s="29"/>
      <c r="D36" s="28"/>
      <c r="E36" s="16">
        <v>0</v>
      </c>
      <c r="F36" s="66"/>
      <c r="G36" s="26" t="s">
        <v>69</v>
      </c>
    </row>
    <row r="37" spans="1:10" ht="30.75" customHeight="1" x14ac:dyDescent="0.2">
      <c r="A37" s="64">
        <v>11</v>
      </c>
      <c r="B37" s="27" t="s">
        <v>33</v>
      </c>
      <c r="C37" s="29"/>
      <c r="D37" s="28"/>
      <c r="E37" s="16">
        <v>0</v>
      </c>
      <c r="F37" s="66"/>
      <c r="G37" s="26" t="s">
        <v>70</v>
      </c>
    </row>
    <row r="38" spans="1:10" s="76" customFormat="1" ht="30.75" customHeight="1" x14ac:dyDescent="0.25">
      <c r="A38" s="70">
        <v>12</v>
      </c>
      <c r="B38" s="30" t="s">
        <v>26</v>
      </c>
      <c r="C38" s="31"/>
      <c r="D38" s="32"/>
      <c r="E38" s="15">
        <f>SUM(E36:E37)</f>
        <v>0</v>
      </c>
      <c r="F38" s="72" t="s">
        <v>114</v>
      </c>
      <c r="G38" s="33" t="s">
        <v>71</v>
      </c>
      <c r="J38" s="77"/>
    </row>
    <row r="42" spans="1:10" ht="36" customHeight="1" x14ac:dyDescent="0.2">
      <c r="A42" s="170" t="s">
        <v>37</v>
      </c>
      <c r="B42" s="171"/>
      <c r="C42" s="171"/>
      <c r="D42" s="171"/>
      <c r="E42" s="172"/>
      <c r="F42" s="58"/>
      <c r="G42" s="59"/>
    </row>
    <row r="43" spans="1:10" ht="38.25" x14ac:dyDescent="0.2">
      <c r="A43" s="22" t="s">
        <v>9</v>
      </c>
      <c r="B43" s="174"/>
      <c r="C43" s="175"/>
      <c r="D43" s="176"/>
      <c r="E43" s="22" t="s">
        <v>38</v>
      </c>
      <c r="F43" s="22" t="s">
        <v>11</v>
      </c>
      <c r="G43" s="22" t="s">
        <v>0</v>
      </c>
    </row>
    <row r="44" spans="1:10" ht="27" customHeight="1" x14ac:dyDescent="0.2">
      <c r="A44" s="64">
        <v>13</v>
      </c>
      <c r="B44" s="27" t="s">
        <v>39</v>
      </c>
      <c r="C44" s="29"/>
      <c r="D44" s="28"/>
      <c r="E44" s="12">
        <f>E38</f>
        <v>0</v>
      </c>
      <c r="F44" s="66" t="s">
        <v>101</v>
      </c>
      <c r="G44" s="26"/>
    </row>
    <row r="45" spans="1:10" ht="27" customHeight="1" x14ac:dyDescent="0.2">
      <c r="A45" s="64">
        <v>14</v>
      </c>
      <c r="B45" s="27" t="s">
        <v>40</v>
      </c>
      <c r="C45" s="29"/>
      <c r="D45" s="28"/>
      <c r="E45" s="12">
        <f>E18</f>
        <v>0</v>
      </c>
      <c r="F45" s="66" t="s">
        <v>42</v>
      </c>
      <c r="G45" s="26"/>
    </row>
    <row r="46" spans="1:10" ht="27" customHeight="1" x14ac:dyDescent="0.2">
      <c r="A46" s="64">
        <v>15</v>
      </c>
      <c r="B46" s="27" t="s">
        <v>41</v>
      </c>
      <c r="C46" s="29"/>
      <c r="D46" s="28"/>
      <c r="E46" s="12">
        <f>E20</f>
        <v>0</v>
      </c>
      <c r="F46" s="66" t="s">
        <v>43</v>
      </c>
      <c r="G46" s="26"/>
    </row>
    <row r="47" spans="1:10" s="76" customFormat="1" ht="30.75" customHeight="1" x14ac:dyDescent="0.25">
      <c r="A47" s="70">
        <v>16</v>
      </c>
      <c r="B47" s="30" t="s">
        <v>46</v>
      </c>
      <c r="C47" s="31"/>
      <c r="D47" s="32"/>
      <c r="E47" s="15">
        <f>SUM(E44:E46)</f>
        <v>0</v>
      </c>
      <c r="F47" s="72" t="s">
        <v>102</v>
      </c>
      <c r="G47" s="33"/>
      <c r="J47" s="77"/>
    </row>
    <row r="48" spans="1:10" s="76" customFormat="1" ht="27" customHeight="1" x14ac:dyDescent="0.25">
      <c r="A48" s="78">
        <v>17</v>
      </c>
      <c r="B48" s="41" t="s">
        <v>44</v>
      </c>
      <c r="C48" s="42"/>
      <c r="D48" s="43"/>
      <c r="E48" s="35">
        <f>E30</f>
        <v>0</v>
      </c>
      <c r="F48" s="79" t="s">
        <v>45</v>
      </c>
      <c r="G48" s="44"/>
      <c r="J48" s="77"/>
    </row>
    <row r="49" spans="1:10" s="76" customFormat="1" ht="32.25" customHeight="1" thickBot="1" x14ac:dyDescent="0.3">
      <c r="A49" s="78">
        <v>18</v>
      </c>
      <c r="B49" s="41" t="s">
        <v>50</v>
      </c>
      <c r="C49" s="42"/>
      <c r="D49" s="43"/>
      <c r="E49" s="91">
        <f>E48-E47</f>
        <v>0</v>
      </c>
      <c r="F49" s="79" t="s">
        <v>103</v>
      </c>
      <c r="G49" s="94"/>
      <c r="J49" s="77"/>
    </row>
    <row r="50" spans="1:10" ht="53.25" customHeight="1" thickBot="1" x14ac:dyDescent="0.25">
      <c r="A50" s="88">
        <v>19</v>
      </c>
      <c r="B50" s="95" t="s">
        <v>60</v>
      </c>
      <c r="C50" s="177" t="str">
        <f>IF(E49&gt;0, "Überdeckung, d.h. Ausgleiche nach § 6a Abs. 5 und § 6a Abs. 2 KHEntgG sind ausgeschlossen!",IF(E49&lt;0,"Unterdeckung, d.h. Ausgleiche nach § 6a Abs. 5 und § 6a Abs. 2 KHEntgG werden gerechnet!",""))</f>
        <v/>
      </c>
      <c r="D50" s="177"/>
      <c r="E50" s="177"/>
      <c r="F50" s="96"/>
      <c r="G50" s="87"/>
    </row>
    <row r="54" spans="1:10" ht="51" customHeight="1" x14ac:dyDescent="0.2">
      <c r="A54" s="173" t="s">
        <v>47</v>
      </c>
      <c r="B54" s="171"/>
      <c r="C54" s="171"/>
      <c r="D54" s="171"/>
      <c r="E54" s="172"/>
      <c r="F54" s="58"/>
      <c r="G54" s="59"/>
    </row>
    <row r="55" spans="1:10" ht="38.25" x14ac:dyDescent="0.2">
      <c r="A55" s="22" t="s">
        <v>9</v>
      </c>
      <c r="B55" s="174"/>
      <c r="C55" s="175"/>
      <c r="D55" s="176"/>
      <c r="E55" s="22" t="s">
        <v>48</v>
      </c>
      <c r="F55" s="22" t="s">
        <v>11</v>
      </c>
      <c r="G55" s="22" t="s">
        <v>0</v>
      </c>
    </row>
    <row r="56" spans="1:10" ht="32.25" customHeight="1" x14ac:dyDescent="0.2">
      <c r="A56" s="64">
        <v>20</v>
      </c>
      <c r="B56" s="27" t="s">
        <v>49</v>
      </c>
      <c r="C56" s="29"/>
      <c r="D56" s="28"/>
      <c r="E56" s="12">
        <f>IF(E49&lt;0,E21,0)</f>
        <v>0</v>
      </c>
      <c r="F56" s="66" t="s">
        <v>104</v>
      </c>
      <c r="G56" s="98"/>
    </row>
    <row r="57" spans="1:10" ht="32.25" customHeight="1" x14ac:dyDescent="0.2">
      <c r="A57" s="81">
        <v>21</v>
      </c>
      <c r="B57" s="36" t="s">
        <v>72</v>
      </c>
      <c r="C57" s="37"/>
      <c r="D57" s="38"/>
      <c r="E57" s="17">
        <f>IF(E49&lt;0,E30,0)</f>
        <v>0</v>
      </c>
      <c r="F57" s="82" t="s">
        <v>45</v>
      </c>
      <c r="G57" s="39"/>
    </row>
    <row r="58" spans="1:10" s="76" customFormat="1" ht="32.25" customHeight="1" thickBot="1" x14ac:dyDescent="0.3">
      <c r="A58" s="78">
        <v>22</v>
      </c>
      <c r="B58" s="41" t="s">
        <v>62</v>
      </c>
      <c r="C58" s="42"/>
      <c r="D58" s="43"/>
      <c r="E58" s="91">
        <f>E56-E57</f>
        <v>0</v>
      </c>
      <c r="F58" s="79" t="s">
        <v>105</v>
      </c>
      <c r="G58" s="39"/>
      <c r="J58" s="77"/>
    </row>
    <row r="59" spans="1:10" ht="33.75" customHeight="1" thickBot="1" x14ac:dyDescent="0.25">
      <c r="A59" s="80">
        <v>23</v>
      </c>
      <c r="B59" s="92" t="s">
        <v>61</v>
      </c>
      <c r="C59" s="183" t="str">
        <f>IF(E58&lt;0, "100%-Ausgleich zugunsten der Krankenkassen:",IF(E58&gt;0,"100%-Ausgleich zugunsten des Krankenhauses:",""))</f>
        <v/>
      </c>
      <c r="D59" s="183"/>
      <c r="E59" s="93">
        <f>ABS(E58)</f>
        <v>0</v>
      </c>
      <c r="F59" s="85" t="s">
        <v>106</v>
      </c>
      <c r="G59" s="89"/>
    </row>
    <row r="63" spans="1:10" ht="57" customHeight="1" x14ac:dyDescent="0.2">
      <c r="A63" s="173" t="s">
        <v>51</v>
      </c>
      <c r="B63" s="171"/>
      <c r="C63" s="171"/>
      <c r="D63" s="171"/>
      <c r="E63" s="172"/>
      <c r="F63" s="58"/>
      <c r="G63" s="59"/>
    </row>
    <row r="64" spans="1:10" ht="38.25" x14ac:dyDescent="0.2">
      <c r="A64" s="22" t="s">
        <v>9</v>
      </c>
      <c r="B64" s="174"/>
      <c r="C64" s="175"/>
      <c r="D64" s="176"/>
      <c r="E64" s="22" t="s">
        <v>54</v>
      </c>
      <c r="F64" s="22" t="s">
        <v>11</v>
      </c>
      <c r="G64" s="22" t="s">
        <v>0</v>
      </c>
    </row>
    <row r="65" spans="1:8" ht="30.75" customHeight="1" x14ac:dyDescent="0.2">
      <c r="A65" s="64">
        <v>24</v>
      </c>
      <c r="B65" s="27" t="s">
        <v>52</v>
      </c>
      <c r="C65" s="29"/>
      <c r="D65" s="28"/>
      <c r="E65" s="12">
        <f>IF(E49&lt;0,E38,0)</f>
        <v>0</v>
      </c>
      <c r="F65" s="66" t="s">
        <v>101</v>
      </c>
      <c r="G65" s="26"/>
    </row>
    <row r="66" spans="1:8" ht="30.75" customHeight="1" x14ac:dyDescent="0.2">
      <c r="A66" s="81">
        <v>25</v>
      </c>
      <c r="B66" s="36" t="s">
        <v>73</v>
      </c>
      <c r="C66" s="37"/>
      <c r="D66" s="38"/>
      <c r="E66" s="17">
        <f>IF(E49&lt;0,E17,0)</f>
        <v>0</v>
      </c>
      <c r="F66" s="82" t="s">
        <v>53</v>
      </c>
      <c r="G66" s="39"/>
    </row>
    <row r="67" spans="1:8" ht="33.75" customHeight="1" thickBot="1" x14ac:dyDescent="0.25">
      <c r="A67" s="78">
        <v>26</v>
      </c>
      <c r="B67" s="41" t="s">
        <v>62</v>
      </c>
      <c r="C67" s="42"/>
      <c r="D67" s="43"/>
      <c r="E67" s="91">
        <f>E65-E66</f>
        <v>0</v>
      </c>
      <c r="F67" s="79" t="s">
        <v>107</v>
      </c>
      <c r="G67" s="44"/>
    </row>
    <row r="68" spans="1:8" ht="33.75" customHeight="1" thickBot="1" x14ac:dyDescent="0.25">
      <c r="A68" s="80">
        <v>27</v>
      </c>
      <c r="B68" s="92" t="s">
        <v>61</v>
      </c>
      <c r="C68" s="183" t="str">
        <f>IF(E67&gt;0, "100%-Ausgleich zugunsten des Krankenhauses:",IF(E67&lt;0,"100%-Ausgleich zugunsten der Krankenkassen:",""))</f>
        <v/>
      </c>
      <c r="D68" s="183" t="str">
        <f t="shared" ref="D68" si="0">IF(B68&gt;0, "100%-Ausgleich zugunsten des Krankenhauses",IF(B68&lt;0,"100%-Ausgleich zugunsten der Krankenkassen",""))</f>
        <v>100%-Ausgleich zugunsten des Krankenhauses</v>
      </c>
      <c r="E68" s="93">
        <f>ABS(E67)</f>
        <v>0</v>
      </c>
      <c r="F68" s="85" t="s">
        <v>108</v>
      </c>
      <c r="G68" s="89"/>
    </row>
    <row r="72" spans="1:8" ht="32.25" customHeight="1" x14ac:dyDescent="0.2">
      <c r="A72" s="173" t="s">
        <v>59</v>
      </c>
      <c r="B72" s="171"/>
      <c r="C72" s="171"/>
      <c r="D72" s="171"/>
      <c r="E72" s="172"/>
      <c r="F72" s="58"/>
      <c r="G72" s="59"/>
    </row>
    <row r="73" spans="1:8" ht="15.75" x14ac:dyDescent="0.2">
      <c r="A73" s="22" t="s">
        <v>9</v>
      </c>
      <c r="B73" s="174"/>
      <c r="C73" s="175"/>
      <c r="D73" s="176"/>
      <c r="E73" s="22" t="s">
        <v>56</v>
      </c>
      <c r="F73" s="22" t="s">
        <v>11</v>
      </c>
      <c r="G73" s="22" t="s">
        <v>0</v>
      </c>
    </row>
    <row r="74" spans="1:8" ht="30" customHeight="1" x14ac:dyDescent="0.2">
      <c r="A74" s="64">
        <v>28</v>
      </c>
      <c r="B74" s="27" t="s">
        <v>55</v>
      </c>
      <c r="C74" s="29"/>
      <c r="D74" s="28"/>
      <c r="E74" s="83">
        <f>E58</f>
        <v>0</v>
      </c>
      <c r="F74" s="66" t="s">
        <v>109</v>
      </c>
      <c r="G74" s="26"/>
    </row>
    <row r="75" spans="1:8" ht="30" customHeight="1" x14ac:dyDescent="0.2">
      <c r="A75" s="64">
        <v>29</v>
      </c>
      <c r="B75" s="27" t="s">
        <v>57</v>
      </c>
      <c r="C75" s="29"/>
      <c r="D75" s="28"/>
      <c r="E75" s="83">
        <f>E67</f>
        <v>0</v>
      </c>
      <c r="F75" s="66" t="s">
        <v>110</v>
      </c>
      <c r="G75" s="26"/>
    </row>
    <row r="76" spans="1:8" ht="30" customHeight="1" thickBot="1" x14ac:dyDescent="0.25">
      <c r="A76" s="156">
        <v>30</v>
      </c>
      <c r="B76" s="130" t="s">
        <v>94</v>
      </c>
      <c r="C76" s="131"/>
      <c r="D76" s="132"/>
      <c r="E76" s="133">
        <f>'UEL_19_20 (Pflege)'!E19</f>
        <v>0</v>
      </c>
      <c r="F76" s="134" t="s">
        <v>95</v>
      </c>
      <c r="G76" s="135"/>
      <c r="H76" s="136"/>
    </row>
    <row r="77" spans="1:8" ht="30" customHeight="1" thickBot="1" x14ac:dyDescent="0.25">
      <c r="A77" s="80">
        <v>31</v>
      </c>
      <c r="B77" s="180" t="s">
        <v>96</v>
      </c>
      <c r="C77" s="181"/>
      <c r="D77" s="182"/>
      <c r="E77" s="84">
        <f>SUM(E74:E76)</f>
        <v>0</v>
      </c>
      <c r="F77" s="85" t="s">
        <v>111</v>
      </c>
      <c r="G77" s="90"/>
    </row>
    <row r="78" spans="1:8" ht="30" customHeight="1" thickBot="1" x14ac:dyDescent="0.25">
      <c r="A78" s="80">
        <v>32</v>
      </c>
      <c r="B78" s="40" t="s">
        <v>58</v>
      </c>
      <c r="C78" s="178" t="str">
        <f>IF(E77&gt;0, "100%-Ausgleich zugunsten des Krankenhauses:",IF(E77&lt;0,"100%-Ausgleich zugunsten der Krankenkassen:",""))</f>
        <v/>
      </c>
      <c r="D78" s="179" t="str">
        <f t="shared" ref="D78" si="1">IF(B78&gt;0, "100%-Ausgleich zugunsten des Krankenhauses",IF(B78&lt;0,"100%-Ausgleich zugunsten der Krankenkassen",""))</f>
        <v>100%-Ausgleich zugunsten des Krankenhauses</v>
      </c>
      <c r="E78" s="84">
        <f>ABS(E77)</f>
        <v>0</v>
      </c>
      <c r="F78" s="85" t="s">
        <v>112</v>
      </c>
      <c r="G78" s="90"/>
    </row>
    <row r="79" spans="1:8" x14ac:dyDescent="0.2">
      <c r="A79" s="150"/>
      <c r="B79" s="151"/>
      <c r="C79" s="154"/>
      <c r="D79" s="154"/>
      <c r="E79" s="155"/>
      <c r="F79" s="152"/>
      <c r="G79" s="153"/>
    </row>
    <row r="80" spans="1:8" x14ac:dyDescent="0.2">
      <c r="A80" s="86"/>
    </row>
    <row r="81" spans="1:1" x14ac:dyDescent="0.2">
      <c r="A81" s="86"/>
    </row>
  </sheetData>
  <mergeCells count="17">
    <mergeCell ref="C78:D78"/>
    <mergeCell ref="B77:D77"/>
    <mergeCell ref="C59:D59"/>
    <mergeCell ref="C68:D68"/>
    <mergeCell ref="B64:D64"/>
    <mergeCell ref="A72:E72"/>
    <mergeCell ref="B73:D73"/>
    <mergeCell ref="A15:E15"/>
    <mergeCell ref="A25:E25"/>
    <mergeCell ref="A34:E34"/>
    <mergeCell ref="B35:D35"/>
    <mergeCell ref="A63:E63"/>
    <mergeCell ref="A42:E42"/>
    <mergeCell ref="B43:D43"/>
    <mergeCell ref="C50:E50"/>
    <mergeCell ref="A54:E54"/>
    <mergeCell ref="B55:D55"/>
  </mergeCells>
  <pageMargins left="0.31496062992125984" right="0.19685039370078741" top="0.59055118110236227" bottom="0.59055118110236227" header="0.31496062992125984" footer="0.31496062992125984"/>
  <pageSetup paperSize="9" scale="84" fitToHeight="0" orientation="landscape" r:id="rId1"/>
  <headerFooter>
    <oddFooter>&amp;L©Niedersächsische Krankenhausgesellschaft 2022&amp;CSeite &amp;P von &amp;N</oddFooter>
  </headerFooter>
  <rowBreaks count="4" manualBreakCount="4">
    <brk id="23" max="5" man="1"/>
    <brk id="31" max="5" man="1"/>
    <brk id="50" max="5" man="1"/>
    <brk id="59" max="5"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Haftungsausschluss</vt:lpstr>
      <vt:lpstr>Hinweise</vt:lpstr>
      <vt:lpstr>UEL_19_20 (Pflege)</vt:lpstr>
      <vt:lpstr>Ausgleich(ohne_VB_2020_in_2020)</vt:lpstr>
      <vt:lpstr>'Ausgleich(ohne_VB_2020_in_2020)'!Druckbereich</vt:lpstr>
      <vt:lpstr>'UEL_19_20 (Pflege)'!Druckbereich</vt:lpstr>
      <vt:lpstr>nf_Version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 Schulze</dc:creator>
  <cp:lastModifiedBy>Ali Shahsavar</cp:lastModifiedBy>
  <cp:lastPrinted>2022-03-04T14:15:25Z</cp:lastPrinted>
  <dcterms:created xsi:type="dcterms:W3CDTF">2021-02-01T12:00:30Z</dcterms:created>
  <dcterms:modified xsi:type="dcterms:W3CDTF">2022-03-30T11:33:39Z</dcterms:modified>
</cp:coreProperties>
</file>